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Santoyo/Downloads/3ER TRIMESTRE 2018/DIF/Cuenta Publica/04_INFORMACION ADICIONAL OBLIGATORIA/"/>
    </mc:Choice>
  </mc:AlternateContent>
  <xr:revisionPtr revIDLastSave="0" documentId="8_{4B2EC810-7A65-F245-8E5B-3EF37D549612}" xr6:coauthVersionLast="34" xr6:coauthVersionMax="34" xr10:uidLastSave="{00000000-0000-0000-0000-000000000000}"/>
  <bookViews>
    <workbookView xWindow="0" yWindow="460" windowWidth="20500" windowHeight="7880" activeTab="1" xr2:uid="{00000000-000D-0000-FFFF-FFFF00000000}"/>
  </bookViews>
  <sheets>
    <sheet name="Hoja1" sheetId="5" state="hidden" r:id="rId1"/>
    <sheet name="F6b" sheetId="2" r:id="rId2"/>
  </sheets>
  <definedNames>
    <definedName name="_xlnm._FilterDatabase" localSheetId="1" hidden="1">F6b!$A$3:$G$13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F5" i="2"/>
  <c r="E5" i="2"/>
  <c r="D5" i="2"/>
  <c r="C5" i="2"/>
  <c r="B5" i="2"/>
  <c r="G29" i="2" l="1"/>
  <c r="G28" i="2"/>
  <c r="G27" i="2"/>
  <c r="G26" i="2"/>
  <c r="G25" i="2"/>
  <c r="G24" i="2"/>
  <c r="G23" i="2"/>
  <c r="F22" i="2"/>
  <c r="F32" i="2" s="1"/>
  <c r="E22" i="2"/>
  <c r="D22" i="2"/>
  <c r="D32" i="2" s="1"/>
  <c r="C22" i="2"/>
  <c r="C32" i="2" s="1"/>
  <c r="B22" i="2"/>
  <c r="E32" i="2"/>
  <c r="B32" i="2"/>
  <c r="G22" i="2" l="1"/>
  <c r="G32" i="2" s="1"/>
</calcChain>
</file>

<file path=xl/sharedStrings.xml><?xml version="1.0" encoding="utf-8"?>
<sst xmlns="http://schemas.openxmlformats.org/spreadsheetml/2006/main" count="37" uniqueCount="36">
  <si>
    <t>Egresos</t>
  </si>
  <si>
    <t>Concepto (c)</t>
  </si>
  <si>
    <t>Aprobado (d)</t>
  </si>
  <si>
    <t>Devengado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</si>
  <si>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</si>
  <si>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</si>
  <si>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</si>
  <si>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</si>
  <si>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</si>
  <si>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</si>
  <si>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</si>
  <si>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</si>
  <si>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</si>
  <si>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</si>
  <si>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</si>
  <si>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</si>
  <si>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</si>
  <si>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</si>
  <si>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</si>
  <si>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</si>
  <si>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@se6#16</t>
  </si>
  <si>
    <t>B. ALIMENTARIO</t>
  </si>
  <si>
    <t>A. ADULTO MAYOR</t>
  </si>
  <si>
    <t>C. CASAS DIFERENTE</t>
  </si>
  <si>
    <t>D. CADI</t>
  </si>
  <si>
    <t>E. CEMAIV</t>
  </si>
  <si>
    <t>F. CENTROS DIF</t>
  </si>
  <si>
    <t>G. EDUC. COMUNITARIAS</t>
  </si>
  <si>
    <t>H. DISCAPACIDAD</t>
  </si>
  <si>
    <t>I. PROCURADURIA</t>
  </si>
  <si>
    <t>J. REHABILITACION</t>
  </si>
  <si>
    <t>K. PREVERP</t>
  </si>
  <si>
    <t>L. JUBIL Y PENSIONA</t>
  </si>
  <si>
    <t>M. CONTAB Y ADMON</t>
  </si>
  <si>
    <t>N. DIRECCION</t>
  </si>
  <si>
    <t>SISTEMA PARA EL DESARROLLO INTEGRAL DE LA FAMILIA DEL MUNICPIO DE COMONFORT, GTO. (a)
Estado Analítico del Ejercicio del Presupuesto de Egresos Detallado - LDF
Clasificación Administrativa
Del 1 de enero al 31 de Diciembre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</si>
</sst>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5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1" applyNumberFormat="0" applyAlignment="0" applyProtection="0"/>
    <xf numFmtId="0" fontId="15" fillId="7" borderId="12" applyNumberFormat="0" applyAlignment="0" applyProtection="0"/>
    <xf numFmtId="0" fontId="16" fillId="7" borderId="11" applyNumberFormat="0" applyAlignment="0" applyProtection="0"/>
    <xf numFmtId="0" fontId="17" fillId="0" borderId="13" applyNumberFormat="0" applyFill="0" applyAlignment="0" applyProtection="0"/>
    <xf numFmtId="0" fontId="18" fillId="8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16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3" fillId="0" borderId="0"/>
    <xf numFmtId="0" fontId="1" fillId="9" borderId="15" applyNumberFormat="0" applyFont="0" applyAlignment="0" applyProtection="0"/>
  </cellStyleXfs>
  <cellXfs count="22">
    <xf numFmtId="0" fontId="0" fillId="0" borderId="0" xfId="0"/>
    <xf numFmtId="4" fontId="2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4" fontId="3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0" xfId="1" applyProtection="1">
      <protection locked="0"/>
    </xf>
    <xf numFmtId="0" fontId="3" fillId="0" borderId="0" xfId="1"/>
    <xf numFmtId="0" fontId="5" fillId="0" borderId="0" xfId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59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Euro" xfId="42" xr:uid="{00000000-0005-0000-0000-00001F000000}"/>
    <cellStyle name="Incorrecto" xfId="8" builtinId="27" customBuiltin="1"/>
    <cellStyle name="Millares 2" xfId="43" xr:uid="{00000000-0005-0000-0000-000021000000}"/>
    <cellStyle name="Millares 2 2" xfId="44" xr:uid="{00000000-0005-0000-0000-000022000000}"/>
    <cellStyle name="Millares 2 3" xfId="45" xr:uid="{00000000-0005-0000-0000-000023000000}"/>
    <cellStyle name="Millares 3" xfId="46" xr:uid="{00000000-0005-0000-0000-000024000000}"/>
    <cellStyle name="Moneda 2" xfId="47" xr:uid="{00000000-0005-0000-0000-000025000000}"/>
    <cellStyle name="Neutral" xfId="9" builtinId="28" customBuiltin="1"/>
    <cellStyle name="Normal" xfId="0" builtinId="0"/>
    <cellStyle name="Normal 2" xfId="1" xr:uid="{00000000-0005-0000-0000-000028000000}"/>
    <cellStyle name="Normal 2 2" xfId="49" xr:uid="{00000000-0005-0000-0000-000029000000}"/>
    <cellStyle name="Normal 2 3" xfId="57" xr:uid="{00000000-0005-0000-0000-00002A000000}"/>
    <cellStyle name="Normal 2 4" xfId="48" xr:uid="{00000000-0005-0000-0000-00002B000000}"/>
    <cellStyle name="Normal 3" xfId="50" xr:uid="{00000000-0005-0000-0000-00002C000000}"/>
    <cellStyle name="Normal 4" xfId="51" xr:uid="{00000000-0005-0000-0000-00002D000000}"/>
    <cellStyle name="Normal 4 2" xfId="52" xr:uid="{00000000-0005-0000-0000-00002E000000}"/>
    <cellStyle name="Normal 5" xfId="53" xr:uid="{00000000-0005-0000-0000-00002F000000}"/>
    <cellStyle name="Normal 5 2" xfId="54" xr:uid="{00000000-0005-0000-0000-000030000000}"/>
    <cellStyle name="Normal 6" xfId="55" xr:uid="{00000000-0005-0000-0000-000031000000}"/>
    <cellStyle name="Normal 6 2" xfId="56" xr:uid="{00000000-0005-0000-0000-000032000000}"/>
    <cellStyle name="Notas 2" xfId="58" xr:uid="{00000000-0005-0000-0000-000033000000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1" x14ac:dyDescent="0.15"/>
  <cols>
    <col min="1" max="16384" width="12" style="16"/>
  </cols>
  <sheetData>
    <row r="1" spans="1:2" x14ac:dyDescent="0.15">
      <c r="A1" s="15"/>
      <c r="B1" s="15"/>
    </row>
    <row r="2020" spans="1:1" x14ac:dyDescent="0.15">
      <c r="A2020" s="17" t="s">
        <v>20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tabSelected="1" workbookViewId="0">
      <selection activeCell="B30" sqref="B30:F30"/>
    </sheetView>
  </sheetViews>
  <sheetFormatPr baseColWidth="10" defaultColWidth="12" defaultRowHeight="11" x14ac:dyDescent="0.15"/>
  <cols>
    <col min="1" max="1" width="45.796875" style="4" customWidth="1"/>
    <col min="2" max="7" width="16.796875" style="4" customWidth="1"/>
    <col min="8" max="16384" width="12" style="4"/>
  </cols>
  <sheetData>
    <row r="1" spans="1:7" ht="56" customHeight="1" x14ac:dyDescent="0.15">
      <c r="A1" s="18" t="s">
        <v>35</v>
      </c>
      <c r="B1" s="19"/>
      <c r="C1" s="19"/>
      <c r="D1" s="19"/>
      <c r="E1" s="19"/>
      <c r="F1" s="19"/>
      <c r="G1" s="20"/>
    </row>
    <row r="2" spans="1:7" x14ac:dyDescent="0.15">
      <c r="A2" s="5"/>
      <c r="B2" s="21" t="s">
        <v>0</v>
      </c>
      <c r="C2" s="21"/>
      <c r="D2" s="21"/>
      <c r="E2" s="21"/>
      <c r="F2" s="21"/>
      <c r="G2" s="5"/>
    </row>
    <row r="3" spans="1:7" ht="22" x14ac:dyDescent="0.15">
      <c r="A3" s="6" t="s">
        <v>1</v>
      </c>
      <c r="B3" s="7" t="s">
        <v>2</v>
      </c>
      <c r="C3" s="7" t="s">
        <v>5</v>
      </c>
      <c r="D3" s="7" t="s">
        <v>6</v>
      </c>
      <c r="E3" s="7" t="s">
        <v>3</v>
      </c>
      <c r="F3" s="7" t="s">
        <v>7</v>
      </c>
      <c r="G3" s="6" t="s">
        <v>8</v>
      </c>
    </row>
    <row r="4" spans="1:7" x14ac:dyDescent="0.15">
      <c r="A4" s="8" t="s">
        <v>9</v>
      </c>
      <c r="B4" s="9"/>
      <c r="C4" s="9"/>
      <c r="D4" s="9"/>
      <c r="E4" s="9"/>
      <c r="F4" s="9"/>
      <c r="G4" s="9"/>
    </row>
    <row r="5" spans="1:7" x14ac:dyDescent="0.15">
      <c r="A5" s="10" t="s">
        <v>10</v>
      </c>
      <c r="B5" s="1">
        <f>SUM(B6:B19)</f>
        <v>14695185.32</v>
      </c>
      <c r="C5" s="1">
        <f t="shared" ref="C5:G5" si="0">SUM(C6:C19)</f>
        <v>183968.65</v>
      </c>
      <c r="D5" s="1">
        <f t="shared" si="0"/>
        <v>14879153.969999999</v>
      </c>
      <c r="E5" s="1">
        <f t="shared" si="0"/>
        <v>14048753.58</v>
      </c>
      <c r="F5" s="1">
        <f t="shared" si="0"/>
        <v>13981370.949999999</v>
      </c>
      <c r="G5" s="1">
        <f t="shared" si="0"/>
        <v>830400.39</v>
      </c>
    </row>
    <row r="6" spans="1:7" x14ac:dyDescent="0.15">
      <c r="A6" s="11" t="s">
        <v>22</v>
      </c>
      <c r="B6" s="2">
        <v>979792.32</v>
      </c>
      <c r="C6" s="2">
        <v>-235692.51</v>
      </c>
      <c r="D6" s="2">
        <v>744099.81</v>
      </c>
      <c r="E6" s="2">
        <v>732094.54</v>
      </c>
      <c r="F6" s="2">
        <v>730781.14</v>
      </c>
      <c r="G6" s="2">
        <v>12005.27</v>
      </c>
    </row>
    <row r="7" spans="1:7" x14ac:dyDescent="0.15">
      <c r="A7" s="11" t="s">
        <v>21</v>
      </c>
      <c r="B7" s="2">
        <v>988606.04</v>
      </c>
      <c r="C7" s="2">
        <v>-115773.94</v>
      </c>
      <c r="D7" s="2">
        <v>872832.1</v>
      </c>
      <c r="E7" s="2">
        <v>686842.03</v>
      </c>
      <c r="F7" s="2">
        <v>686842.03</v>
      </c>
      <c r="G7" s="2">
        <v>185990.07</v>
      </c>
    </row>
    <row r="8" spans="1:7" x14ac:dyDescent="0.15">
      <c r="A8" s="11" t="s">
        <v>23</v>
      </c>
      <c r="B8" s="2">
        <v>358266.6</v>
      </c>
      <c r="C8" s="2">
        <v>21392.33</v>
      </c>
      <c r="D8" s="2">
        <v>379658.93</v>
      </c>
      <c r="E8" s="2">
        <v>351912.07</v>
      </c>
      <c r="F8" s="2">
        <v>351419.97</v>
      </c>
      <c r="G8" s="2">
        <v>27746.86</v>
      </c>
    </row>
    <row r="9" spans="1:7" x14ac:dyDescent="0.15">
      <c r="A9" s="11" t="s">
        <v>24</v>
      </c>
      <c r="B9" s="2">
        <v>1512487.72</v>
      </c>
      <c r="C9" s="2">
        <v>57128.2</v>
      </c>
      <c r="D9" s="2">
        <v>1569615.92</v>
      </c>
      <c r="E9" s="2">
        <v>1539756.13</v>
      </c>
      <c r="F9" s="2">
        <v>1530556.13</v>
      </c>
      <c r="G9" s="2">
        <v>29859.79</v>
      </c>
    </row>
    <row r="10" spans="1:7" x14ac:dyDescent="0.15">
      <c r="A10" s="11" t="s">
        <v>25</v>
      </c>
      <c r="B10" s="2">
        <v>766579.33</v>
      </c>
      <c r="C10" s="2">
        <v>101213.8</v>
      </c>
      <c r="D10" s="2">
        <v>867793.13</v>
      </c>
      <c r="E10" s="2">
        <v>844808.52</v>
      </c>
      <c r="F10" s="2">
        <v>844102.89</v>
      </c>
      <c r="G10" s="2">
        <v>22984.61</v>
      </c>
    </row>
    <row r="11" spans="1:7" x14ac:dyDescent="0.15">
      <c r="A11" s="11" t="s">
        <v>26</v>
      </c>
      <c r="B11" s="2">
        <v>483533.62</v>
      </c>
      <c r="C11" s="2">
        <v>-50969.08</v>
      </c>
      <c r="D11" s="2">
        <v>432564.54</v>
      </c>
      <c r="E11" s="2">
        <v>425353.34</v>
      </c>
      <c r="F11" s="2">
        <v>425353.34</v>
      </c>
      <c r="G11" s="2">
        <v>7211.2</v>
      </c>
    </row>
    <row r="12" spans="1:7" x14ac:dyDescent="0.15">
      <c r="A12" s="11" t="s">
        <v>27</v>
      </c>
      <c r="B12" s="2">
        <v>746301</v>
      </c>
      <c r="C12" s="2">
        <v>31486.95</v>
      </c>
      <c r="D12" s="2">
        <v>777787.95</v>
      </c>
      <c r="E12" s="2">
        <v>752237.1</v>
      </c>
      <c r="F12" s="2">
        <v>730037.1</v>
      </c>
      <c r="G12" s="2">
        <v>25550.85</v>
      </c>
    </row>
    <row r="13" spans="1:7" x14ac:dyDescent="0.15">
      <c r="A13" s="11" t="s">
        <v>28</v>
      </c>
      <c r="B13" s="2">
        <v>488817.54</v>
      </c>
      <c r="C13" s="2">
        <v>209683.36</v>
      </c>
      <c r="D13" s="2">
        <v>698500.9</v>
      </c>
      <c r="E13" s="2">
        <v>676430.35</v>
      </c>
      <c r="F13" s="2">
        <v>675938.02</v>
      </c>
      <c r="G13" s="2">
        <v>22070.55</v>
      </c>
    </row>
    <row r="14" spans="1:7" x14ac:dyDescent="0.15">
      <c r="A14" s="11" t="s">
        <v>29</v>
      </c>
      <c r="B14" s="2">
        <v>785121.27</v>
      </c>
      <c r="C14" s="2">
        <v>134045.76999999999</v>
      </c>
      <c r="D14" s="2">
        <v>919167.04</v>
      </c>
      <c r="E14" s="2">
        <v>917733.51</v>
      </c>
      <c r="F14" s="2">
        <v>917301.69</v>
      </c>
      <c r="G14" s="2">
        <v>1433.53</v>
      </c>
    </row>
    <row r="15" spans="1:7" x14ac:dyDescent="0.15">
      <c r="A15" s="11" t="s">
        <v>30</v>
      </c>
      <c r="B15" s="2">
        <v>1768246.86</v>
      </c>
      <c r="C15" s="2">
        <v>48810.79</v>
      </c>
      <c r="D15" s="2">
        <v>1817057.65</v>
      </c>
      <c r="E15" s="2">
        <v>1768455.09</v>
      </c>
      <c r="F15" s="2">
        <v>1768455.09</v>
      </c>
      <c r="G15" s="2">
        <v>48602.559999999998</v>
      </c>
    </row>
    <row r="16" spans="1:7" x14ac:dyDescent="0.15">
      <c r="A16" s="11" t="s">
        <v>31</v>
      </c>
      <c r="B16" s="2">
        <v>564758.16</v>
      </c>
      <c r="C16" s="2">
        <v>67187.100000000006</v>
      </c>
      <c r="D16" s="2">
        <v>631945.26</v>
      </c>
      <c r="E16" s="2">
        <v>631515.34</v>
      </c>
      <c r="F16" s="2">
        <v>631515.34</v>
      </c>
      <c r="G16" s="2">
        <v>429.92</v>
      </c>
    </row>
    <row r="17" spans="1:7" x14ac:dyDescent="0.15">
      <c r="A17" s="11" t="s">
        <v>32</v>
      </c>
      <c r="B17" s="2">
        <v>70541.460000000006</v>
      </c>
      <c r="C17" s="2">
        <v>7060.14</v>
      </c>
      <c r="D17" s="2">
        <v>77601.600000000006</v>
      </c>
      <c r="E17" s="2">
        <v>77600.98</v>
      </c>
      <c r="F17" s="2">
        <v>77600.98</v>
      </c>
      <c r="G17" s="2">
        <v>0.62</v>
      </c>
    </row>
    <row r="18" spans="1:7" x14ac:dyDescent="0.15">
      <c r="A18" s="11" t="s">
        <v>33</v>
      </c>
      <c r="B18" s="2">
        <v>2421021.73</v>
      </c>
      <c r="C18" s="2">
        <v>-57333.21</v>
      </c>
      <c r="D18" s="2">
        <v>2363688.52</v>
      </c>
      <c r="E18" s="2">
        <v>2036028.18</v>
      </c>
      <c r="F18" s="2">
        <v>2005825.18</v>
      </c>
      <c r="G18" s="2">
        <v>327660.34000000003</v>
      </c>
    </row>
    <row r="19" spans="1:7" x14ac:dyDescent="0.15">
      <c r="A19" s="11" t="s">
        <v>34</v>
      </c>
      <c r="B19" s="2">
        <v>2761111.67</v>
      </c>
      <c r="C19" s="2">
        <v>-34271.050000000047</v>
      </c>
      <c r="D19" s="2">
        <v>2726840.62</v>
      </c>
      <c r="E19" s="2">
        <v>2607986.4</v>
      </c>
      <c r="F19" s="2">
        <v>2605642.0499999998</v>
      </c>
      <c r="G19" s="2">
        <v>118854.21999999997</v>
      </c>
    </row>
    <row r="20" spans="1:7" x14ac:dyDescent="0.15">
      <c r="A20" s="11"/>
      <c r="B20" s="2"/>
      <c r="C20" s="2"/>
      <c r="D20" s="2"/>
      <c r="E20" s="2"/>
      <c r="F20" s="2"/>
      <c r="G20" s="2"/>
    </row>
    <row r="21" spans="1:7" x14ac:dyDescent="0.15">
      <c r="A21" s="12" t="s">
        <v>18</v>
      </c>
      <c r="B21" s="2"/>
      <c r="C21" s="2"/>
      <c r="D21" s="2"/>
      <c r="E21" s="2"/>
      <c r="F21" s="2"/>
      <c r="G21" s="2"/>
    </row>
    <row r="22" spans="1:7" x14ac:dyDescent="0.15">
      <c r="A22" s="12" t="s">
        <v>19</v>
      </c>
      <c r="B22" s="1">
        <f>SUM(B23:B30)</f>
        <v>0</v>
      </c>
      <c r="C22" s="1">
        <f t="shared" ref="C22:G22" si="1">SUM(C23:C30)</f>
        <v>2000000</v>
      </c>
      <c r="D22" s="1">
        <f t="shared" si="1"/>
        <v>2000000</v>
      </c>
      <c r="E22" s="1">
        <f t="shared" si="1"/>
        <v>406418.68</v>
      </c>
      <c r="F22" s="1">
        <f t="shared" si="1"/>
        <v>406418.68</v>
      </c>
      <c r="G22" s="1">
        <f t="shared" si="1"/>
        <v>1593581.32</v>
      </c>
    </row>
    <row r="23" spans="1:7" x14ac:dyDescent="0.15">
      <c r="A23" s="11" t="s">
        <v>11</v>
      </c>
      <c r="B23" s="2"/>
      <c r="C23" s="2"/>
      <c r="D23" s="2"/>
      <c r="E23" s="2"/>
      <c r="F23" s="2"/>
      <c r="G23" s="2">
        <f t="shared" ref="G23:G29" si="2">D23-E23</f>
        <v>0</v>
      </c>
    </row>
    <row r="24" spans="1:7" x14ac:dyDescent="0.15">
      <c r="A24" s="11" t="s">
        <v>12</v>
      </c>
      <c r="B24" s="2"/>
      <c r="C24" s="2"/>
      <c r="D24" s="2"/>
      <c r="E24" s="2"/>
      <c r="F24" s="2"/>
      <c r="G24" s="2">
        <f t="shared" si="2"/>
        <v>0</v>
      </c>
    </row>
    <row r="25" spans="1:7" x14ac:dyDescent="0.15">
      <c r="A25" s="11" t="s">
        <v>13</v>
      </c>
      <c r="B25" s="2"/>
      <c r="C25" s="2"/>
      <c r="D25" s="2"/>
      <c r="E25" s="2"/>
      <c r="F25" s="2"/>
      <c r="G25" s="2">
        <f t="shared" si="2"/>
        <v>0</v>
      </c>
    </row>
    <row r="26" spans="1:7" x14ac:dyDescent="0.15">
      <c r="A26" s="11" t="s">
        <v>14</v>
      </c>
      <c r="B26" s="2"/>
      <c r="C26" s="2"/>
      <c r="D26" s="2"/>
      <c r="E26" s="2"/>
      <c r="F26" s="2"/>
      <c r="G26" s="2">
        <f t="shared" si="2"/>
        <v>0</v>
      </c>
    </row>
    <row r="27" spans="1:7" x14ac:dyDescent="0.15">
      <c r="A27" s="11" t="s">
        <v>15</v>
      </c>
      <c r="B27" s="2"/>
      <c r="C27" s="2"/>
      <c r="D27" s="2"/>
      <c r="E27" s="2"/>
      <c r="F27" s="2"/>
      <c r="G27" s="2">
        <f t="shared" si="2"/>
        <v>0</v>
      </c>
    </row>
    <row r="28" spans="1:7" x14ac:dyDescent="0.15">
      <c r="A28" s="11" t="s">
        <v>16</v>
      </c>
      <c r="B28" s="2"/>
      <c r="C28" s="2"/>
      <c r="D28" s="2"/>
      <c r="E28" s="2"/>
      <c r="F28" s="2"/>
      <c r="G28" s="2">
        <f t="shared" si="2"/>
        <v>0</v>
      </c>
    </row>
    <row r="29" spans="1:7" x14ac:dyDescent="0.15">
      <c r="A29" s="11" t="s">
        <v>17</v>
      </c>
      <c r="B29" s="2"/>
      <c r="C29" s="2"/>
      <c r="D29" s="2"/>
      <c r="E29" s="2"/>
      <c r="F29" s="2"/>
      <c r="G29" s="2">
        <f t="shared" si="2"/>
        <v>0</v>
      </c>
    </row>
    <row r="30" spans="1:7" x14ac:dyDescent="0.15">
      <c r="A30" s="11" t="s">
        <v>34</v>
      </c>
      <c r="B30" s="2"/>
      <c r="C30" s="2">
        <v>2000000</v>
      </c>
      <c r="D30" s="2">
        <v>2000000</v>
      </c>
      <c r="E30" s="2">
        <v>406418.68</v>
      </c>
      <c r="F30" s="2">
        <v>406418.68</v>
      </c>
      <c r="G30" s="2">
        <v>1593581.32</v>
      </c>
    </row>
    <row r="31" spans="1:7" ht="5" customHeight="1" x14ac:dyDescent="0.15">
      <c r="A31" s="13"/>
      <c r="B31" s="2"/>
      <c r="C31" s="2"/>
      <c r="D31" s="2"/>
      <c r="E31" s="2"/>
      <c r="F31" s="2"/>
      <c r="G31" s="2"/>
    </row>
    <row r="32" spans="1:7" x14ac:dyDescent="0.15">
      <c r="A32" s="10" t="s">
        <v>4</v>
      </c>
      <c r="B32" s="1">
        <f t="shared" ref="B32:G32" si="3">B5+B22</f>
        <v>14695185.32</v>
      </c>
      <c r="C32" s="1">
        <f t="shared" si="3"/>
        <v>2183968.65</v>
      </c>
      <c r="D32" s="1">
        <f t="shared" si="3"/>
        <v>16879153.969999999</v>
      </c>
      <c r="E32" s="1">
        <f t="shared" si="3"/>
        <v>14455172.26</v>
      </c>
      <c r="F32" s="1">
        <f t="shared" si="3"/>
        <v>14387789.629999999</v>
      </c>
      <c r="G32" s="1">
        <f t="shared" si="3"/>
        <v>2423981.71</v>
      </c>
    </row>
    <row r="33" spans="1:7" ht="5" customHeight="1" x14ac:dyDescent="0.15">
      <c r="A33" s="14"/>
      <c r="B33" s="3"/>
      <c r="C33" s="3"/>
      <c r="D33" s="3"/>
      <c r="E33" s="3"/>
      <c r="F33" s="3"/>
      <c r="G33" s="3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Microsoft Office</cp:lastModifiedBy>
  <cp:lastPrinted>2018-02-21T20:23:47Z</cp:lastPrinted>
  <dcterms:created xsi:type="dcterms:W3CDTF">2017-01-11T17:22:36Z</dcterms:created>
  <dcterms:modified xsi:type="dcterms:W3CDTF">2018-11-07T17:35:21Z</dcterms:modified>
</cp:coreProperties>
</file>