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3ER TRIMESTRE 2018/DIF/Cuenta Publica/04_INFORMACION ADICIONAL OBLIGATORIA/"/>
    </mc:Choice>
  </mc:AlternateContent>
  <xr:revisionPtr revIDLastSave="0" documentId="8_{89792E36-DFA3-944C-9CD3-FC9147597E51}" xr6:coauthVersionLast="34" xr6:coauthVersionMax="34" xr10:uidLastSave="{00000000-0000-0000-0000-000000000000}"/>
  <bookViews>
    <workbookView xWindow="0" yWindow="460" windowWidth="20500" windowHeight="7880" activeTab="1" xr2:uid="{00000000-000D-0000-FFFF-FFFF00000000}"/>
  </bookViews>
  <sheets>
    <sheet name="Hoja1" sheetId="5" state="hidden" r:id="rId1"/>
    <sheet name="F6a" sheetId="1" r:id="rId2"/>
  </sheets>
  <definedNames>
    <definedName name="_xlnm._FilterDatabase" localSheetId="1" hidden="1">F6a!$A$3:$G$155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D23" i="1"/>
  <c r="G23" i="1" s="1"/>
  <c r="E23" i="1"/>
  <c r="F23" i="1"/>
  <c r="G152" i="1" l="1"/>
  <c r="G151" i="1"/>
  <c r="G150" i="1"/>
  <c r="G149" i="1"/>
  <c r="G148" i="1"/>
  <c r="G147" i="1"/>
  <c r="G146" i="1"/>
  <c r="F145" i="1"/>
  <c r="E145" i="1"/>
  <c r="G145" i="1" s="1"/>
  <c r="D145" i="1"/>
  <c r="C145" i="1"/>
  <c r="B145" i="1"/>
  <c r="G144" i="1"/>
  <c r="G143" i="1"/>
  <c r="G142" i="1"/>
  <c r="F141" i="1"/>
  <c r="F79" i="1" s="1"/>
  <c r="E141" i="1"/>
  <c r="D141" i="1"/>
  <c r="G141" i="1" s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 s="1"/>
  <c r="C132" i="1"/>
  <c r="B132" i="1"/>
  <c r="G131" i="1"/>
  <c r="G130" i="1"/>
  <c r="G129" i="1"/>
  <c r="F128" i="1"/>
  <c r="E128" i="1"/>
  <c r="D128" i="1"/>
  <c r="C128" i="1"/>
  <c r="B128" i="1"/>
  <c r="G127" i="1"/>
  <c r="G126" i="1"/>
  <c r="G125" i="1"/>
  <c r="G124" i="1"/>
  <c r="G123" i="1"/>
  <c r="G122" i="1"/>
  <c r="G121" i="1"/>
  <c r="G120" i="1"/>
  <c r="G119" i="1"/>
  <c r="F118" i="1"/>
  <c r="E118" i="1"/>
  <c r="D118" i="1"/>
  <c r="C118" i="1"/>
  <c r="B118" i="1"/>
  <c r="G117" i="1"/>
  <c r="G116" i="1"/>
  <c r="G115" i="1"/>
  <c r="G114" i="1"/>
  <c r="G113" i="1"/>
  <c r="G112" i="1"/>
  <c r="G111" i="1"/>
  <c r="G110" i="1"/>
  <c r="G109" i="1"/>
  <c r="F108" i="1"/>
  <c r="E108" i="1"/>
  <c r="D108" i="1"/>
  <c r="C108" i="1"/>
  <c r="B108" i="1"/>
  <c r="G107" i="1"/>
  <c r="G106" i="1"/>
  <c r="G105" i="1"/>
  <c r="G104" i="1"/>
  <c r="G103" i="1"/>
  <c r="G102" i="1"/>
  <c r="G101" i="1"/>
  <c r="G100" i="1"/>
  <c r="G99" i="1"/>
  <c r="F98" i="1"/>
  <c r="E98" i="1"/>
  <c r="D98" i="1"/>
  <c r="C98" i="1"/>
  <c r="B98" i="1"/>
  <c r="G97" i="1"/>
  <c r="G96" i="1"/>
  <c r="G95" i="1"/>
  <c r="G94" i="1"/>
  <c r="G93" i="1"/>
  <c r="G92" i="1"/>
  <c r="G91" i="1"/>
  <c r="G90" i="1"/>
  <c r="G89" i="1"/>
  <c r="F88" i="1"/>
  <c r="E88" i="1"/>
  <c r="D88" i="1"/>
  <c r="C88" i="1"/>
  <c r="B88" i="1"/>
  <c r="G87" i="1"/>
  <c r="G86" i="1"/>
  <c r="G85" i="1"/>
  <c r="G84" i="1"/>
  <c r="G83" i="1"/>
  <c r="G82" i="1"/>
  <c r="G81" i="1"/>
  <c r="G80" i="1" s="1"/>
  <c r="F80" i="1"/>
  <c r="E80" i="1"/>
  <c r="D80" i="1"/>
  <c r="C80" i="1"/>
  <c r="B80" i="1"/>
  <c r="D79" i="1"/>
  <c r="B79" i="1"/>
  <c r="G77" i="1"/>
  <c r="G76" i="1"/>
  <c r="G75" i="1"/>
  <c r="G74" i="1"/>
  <c r="G73" i="1"/>
  <c r="G72" i="1"/>
  <c r="G71" i="1"/>
  <c r="F70" i="1"/>
  <c r="E70" i="1"/>
  <c r="D70" i="1"/>
  <c r="C70" i="1"/>
  <c r="B70" i="1"/>
  <c r="G69" i="1"/>
  <c r="G68" i="1"/>
  <c r="G67" i="1"/>
  <c r="F66" i="1"/>
  <c r="E66" i="1"/>
  <c r="D66" i="1"/>
  <c r="G66" i="1" s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B57" i="1"/>
  <c r="F53" i="1"/>
  <c r="E53" i="1"/>
  <c r="D53" i="1"/>
  <c r="G53" i="1" s="1"/>
  <c r="C53" i="1"/>
  <c r="B53" i="1"/>
  <c r="F43" i="1"/>
  <c r="E43" i="1"/>
  <c r="D43" i="1"/>
  <c r="C43" i="1"/>
  <c r="B43" i="1"/>
  <c r="F33" i="1"/>
  <c r="E33" i="1"/>
  <c r="D33" i="1"/>
  <c r="C33" i="1"/>
  <c r="B33" i="1"/>
  <c r="F13" i="1"/>
  <c r="E13" i="1"/>
  <c r="D13" i="1"/>
  <c r="C13" i="1"/>
  <c r="B13" i="1"/>
  <c r="G5" i="1"/>
  <c r="F5" i="1"/>
  <c r="E5" i="1"/>
  <c r="D5" i="1"/>
  <c r="C5" i="1"/>
  <c r="B5" i="1"/>
  <c r="C79" i="1" l="1"/>
  <c r="E79" i="1"/>
  <c r="G108" i="1"/>
  <c r="G128" i="1"/>
  <c r="G98" i="1"/>
  <c r="G118" i="1"/>
  <c r="G43" i="1"/>
  <c r="B4" i="1"/>
  <c r="B154" i="1" s="1"/>
  <c r="G13" i="1"/>
  <c r="F4" i="1"/>
  <c r="F154" i="1" s="1"/>
  <c r="G33" i="1"/>
  <c r="D4" i="1"/>
  <c r="D154" i="1" s="1"/>
  <c r="C4" i="1"/>
  <c r="C154" i="1" s="1"/>
  <c r="E4" i="1"/>
  <c r="E154" i="1" s="1"/>
  <c r="G70" i="1"/>
  <c r="G88" i="1"/>
  <c r="G79" i="1" s="1"/>
  <c r="G4" i="1" l="1"/>
  <c r="G154" i="1" s="1"/>
</calcChain>
</file>

<file path=xl/sharedStrings.xml><?xml version="1.0" encoding="utf-8"?>
<sst xmlns="http://schemas.openxmlformats.org/spreadsheetml/2006/main" count="159" uniqueCount="86">
  <si>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</si>
  <si>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</si>
  <si>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</si>
  <si>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</si>
  <si>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</si>
  <si>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</si>
  <si>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</si>
  <si>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</si>
  <si>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</si>
  <si>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</si>
  <si>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</si>
  <si>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</si>
  <si>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</si>
  <si>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</si>
  <si>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</si>
  <si>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</si>
  <si>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</si>
  <si>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</si>
  <si>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</si>
  <si>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</si>
  <si>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</si>
  <si>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</si>
  <si>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</si>
  <si>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</si>
  <si>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</si>
  <si>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</si>
  <si>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</si>
  <si>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</si>
  <si>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</si>
  <si>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</si>
  <si>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</si>
  <si>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</si>
  <si>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</si>
  <si>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</si>
  <si>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</si>
  <si>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</si>
  <si>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</si>
  <si>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</si>
  <si>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</si>
  <si>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</si>
  <si>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</si>
  <si>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</si>
  <si>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</si>
  <si>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</si>
  <si>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</si>
  <si>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</si>
  <si>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</si>
  <si>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</si>
  <si>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</si>
  <si>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</si>
  <si>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</si>
  <si>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</si>
  <si>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</si>
  <si>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</si>
  <si>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</si>
  <si>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</si>
  <si>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</si>
  <si>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</si>
  <si>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</si>
  <si>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</si>
  <si>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</si>
  <si>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</si>
  <si>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</si>
  <si>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</si>
  <si>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</si>
  <si>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</si>
  <si>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</si>
  <si>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</si>
  <si>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</si>
  <si>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</si>
  <si>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</si>
  <si>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</si>
  <si>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</si>
  <si>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</si>
  <si>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</si>
  <si>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</si>
  <si>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</si>
  <si>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</si>
  <si>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</si>
  <si>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</si>
  <si>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</si>
  <si>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</si>
  <si>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</si>
  <si>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</si>
  <si>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</si>
  <si>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Estado Analítico del Ejercicio del Presupuesto de Egresos Detallado - LDF
Clasificación por Objeto del Gasto (Capítulo y Concepto)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</si>
</sst>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8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7" fillId="0" borderId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1" applyNumberFormat="0" applyAlignment="0" applyProtection="0"/>
    <xf numFmtId="0" fontId="18" fillId="7" borderId="12" applyNumberFormat="0" applyAlignment="0" applyProtection="0"/>
    <xf numFmtId="0" fontId="19" fillId="7" borderId="11" applyNumberFormat="0" applyAlignment="0" applyProtection="0"/>
    <xf numFmtId="0" fontId="20" fillId="0" borderId="13" applyNumberFormat="0" applyFill="0" applyAlignment="0" applyProtection="0"/>
    <xf numFmtId="0" fontId="21" fillId="8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7" fillId="0" borderId="0"/>
    <xf numFmtId="0" fontId="1" fillId="9" borderId="15" applyNumberFormat="0" applyFont="0" applyAlignment="0" applyProtection="0"/>
  </cellStyleXfs>
  <cellXfs count="2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2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4" fontId="6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2"/>
    </xf>
    <xf numFmtId="4" fontId="7" fillId="0" borderId="7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0" fontId="7" fillId="0" borderId="0" xfId="1" applyProtection="1">
      <protection locked="0"/>
    </xf>
    <xf numFmtId="0" fontId="7" fillId="0" borderId="0" xfId="1"/>
    <xf numFmtId="0" fontId="8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5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 xr:uid="{00000000-0005-0000-0000-00001F000000}"/>
    <cellStyle name="Incorrecto" xfId="8" builtinId="27" customBuiltin="1"/>
    <cellStyle name="Millares 2" xfId="43" xr:uid="{00000000-0005-0000-0000-000021000000}"/>
    <cellStyle name="Millares 2 2" xfId="44" xr:uid="{00000000-0005-0000-0000-000022000000}"/>
    <cellStyle name="Millares 2 3" xfId="45" xr:uid="{00000000-0005-0000-0000-000023000000}"/>
    <cellStyle name="Millares 3" xfId="46" xr:uid="{00000000-0005-0000-0000-000024000000}"/>
    <cellStyle name="Moneda 2" xfId="47" xr:uid="{00000000-0005-0000-0000-000025000000}"/>
    <cellStyle name="Neutral" xfId="9" builtinId="28" customBuiltin="1"/>
    <cellStyle name="Normal" xfId="0" builtinId="0"/>
    <cellStyle name="Normal 2" xfId="1" xr:uid="{00000000-0005-0000-0000-000028000000}"/>
    <cellStyle name="Normal 2 2" xfId="49" xr:uid="{00000000-0005-0000-0000-000029000000}"/>
    <cellStyle name="Normal 2 3" xfId="57" xr:uid="{00000000-0005-0000-0000-00002A000000}"/>
    <cellStyle name="Normal 2 4" xfId="48" xr:uid="{00000000-0005-0000-0000-00002B000000}"/>
    <cellStyle name="Normal 3" xfId="50" xr:uid="{00000000-0005-0000-0000-00002C000000}"/>
    <cellStyle name="Normal 4" xfId="51" xr:uid="{00000000-0005-0000-0000-00002D000000}"/>
    <cellStyle name="Normal 4 2" xfId="52" xr:uid="{00000000-0005-0000-0000-00002E000000}"/>
    <cellStyle name="Normal 5" xfId="53" xr:uid="{00000000-0005-0000-0000-00002F000000}"/>
    <cellStyle name="Normal 5 2" xfId="54" xr:uid="{00000000-0005-0000-0000-000030000000}"/>
    <cellStyle name="Normal 6" xfId="55" xr:uid="{00000000-0005-0000-0000-000031000000}"/>
    <cellStyle name="Normal 6 2" xfId="56" xr:uid="{00000000-0005-0000-0000-000032000000}"/>
    <cellStyle name="Notas 2" xfId="58" xr:uid="{00000000-0005-0000-0000-000033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/>
  <cols>
    <col min="1" max="16384" width="12" style="20"/>
  </cols>
  <sheetData>
    <row r="1" spans="1:2">
      <c r="A1" s="19"/>
      <c r="B1" s="19"/>
    </row>
    <row r="2020" spans="1:1">
      <c r="A2020" s="21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tabSelected="1" workbookViewId="0">
      <selection activeCell="A4" sqref="A4"/>
    </sheetView>
  </sheetViews>
  <sheetFormatPr baseColWidth="10" defaultColWidth="12" defaultRowHeight="13"/>
  <cols>
    <col min="1" max="1" width="90.796875" style="1" customWidth="1"/>
    <col min="2" max="7" width="16.796875" style="1" customWidth="1"/>
    <col min="8" max="16384" width="12" style="1"/>
  </cols>
  <sheetData>
    <row r="1" spans="1:7" ht="81" customHeight="1">
      <c r="A1" s="22" t="s">
        <v>85</v>
      </c>
      <c r="B1" s="23"/>
      <c r="C1" s="23"/>
      <c r="D1" s="23"/>
      <c r="E1" s="23"/>
      <c r="F1" s="23"/>
      <c r="G1" s="24"/>
    </row>
    <row r="2" spans="1:7">
      <c r="A2" s="2"/>
      <c r="B2" s="25" t="s">
        <v>0</v>
      </c>
      <c r="C2" s="25"/>
      <c r="D2" s="25"/>
      <c r="E2" s="25"/>
      <c r="F2" s="25"/>
      <c r="G2" s="2"/>
    </row>
    <row r="3" spans="1:7" ht="22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14695185.32</v>
      </c>
      <c r="C4" s="7">
        <f t="shared" ref="C4:G4" si="0">C5+C13+C23+C33+C43+C53+C57+C66+C70</f>
        <v>2183968.65</v>
      </c>
      <c r="D4" s="7">
        <f t="shared" si="0"/>
        <v>16879153.969999999</v>
      </c>
      <c r="E4" s="7">
        <f t="shared" si="0"/>
        <v>14455172.259999998</v>
      </c>
      <c r="F4" s="7">
        <f t="shared" si="0"/>
        <v>14387789.629999997</v>
      </c>
      <c r="G4" s="7">
        <f t="shared" si="0"/>
        <v>2423981.71</v>
      </c>
    </row>
    <row r="5" spans="1:7">
      <c r="A5" s="8" t="s">
        <v>9</v>
      </c>
      <c r="B5" s="9">
        <f>SUM(B6:B12)</f>
        <v>11382726.34</v>
      </c>
      <c r="C5" s="9">
        <f t="shared" ref="C5:G5" si="1">SUM(C6:C12)</f>
        <v>146504.99</v>
      </c>
      <c r="D5" s="9">
        <f t="shared" si="1"/>
        <v>11529231.33</v>
      </c>
      <c r="E5" s="9">
        <f t="shared" si="1"/>
        <v>11416327.449999999</v>
      </c>
      <c r="F5" s="9">
        <f t="shared" si="1"/>
        <v>11416327.449999999</v>
      </c>
      <c r="G5" s="9">
        <f t="shared" si="1"/>
        <v>112903.88</v>
      </c>
    </row>
    <row r="6" spans="1:7">
      <c r="A6" s="10" t="s">
        <v>10</v>
      </c>
      <c r="B6" s="11">
        <v>4496389.95</v>
      </c>
      <c r="C6" s="11">
        <v>-83986.8</v>
      </c>
      <c r="D6" s="11">
        <v>4412403.1500000004</v>
      </c>
      <c r="E6" s="11">
        <v>4405718.42</v>
      </c>
      <c r="F6" s="11">
        <v>4405718.42</v>
      </c>
      <c r="G6" s="11">
        <v>6684.73</v>
      </c>
    </row>
    <row r="7" spans="1:7">
      <c r="A7" s="10" t="s">
        <v>11</v>
      </c>
      <c r="B7" s="11">
        <v>3337241.34</v>
      </c>
      <c r="C7" s="11">
        <v>231019.18</v>
      </c>
      <c r="D7" s="11">
        <v>3568260.52</v>
      </c>
      <c r="E7" s="11">
        <v>3566946.06</v>
      </c>
      <c r="F7" s="11">
        <v>3566946.06</v>
      </c>
      <c r="G7" s="11">
        <v>1314.46</v>
      </c>
    </row>
    <row r="8" spans="1:7">
      <c r="A8" s="10" t="s">
        <v>12</v>
      </c>
      <c r="B8" s="11">
        <v>1457070.72</v>
      </c>
      <c r="C8" s="11">
        <v>29325.62</v>
      </c>
      <c r="D8" s="11">
        <v>1486396.34</v>
      </c>
      <c r="E8" s="11">
        <v>1434654.51</v>
      </c>
      <c r="F8" s="11">
        <v>1434654.51</v>
      </c>
      <c r="G8" s="11">
        <v>51741.83</v>
      </c>
    </row>
    <row r="9" spans="1:7">
      <c r="A9" s="10" t="s">
        <v>13</v>
      </c>
      <c r="B9" s="11">
        <v>40000</v>
      </c>
      <c r="C9" s="11">
        <v>0</v>
      </c>
      <c r="D9" s="11">
        <v>40000</v>
      </c>
      <c r="E9" s="11">
        <v>25651.08</v>
      </c>
      <c r="F9" s="11">
        <v>25651.08</v>
      </c>
      <c r="G9" s="11">
        <v>14348.92</v>
      </c>
    </row>
    <row r="10" spans="1:7">
      <c r="A10" s="10" t="s">
        <v>14</v>
      </c>
      <c r="B10" s="11">
        <v>2052024.33</v>
      </c>
      <c r="C10" s="11">
        <v>-29853.01</v>
      </c>
      <c r="D10" s="11">
        <v>2022171.32</v>
      </c>
      <c r="E10" s="11">
        <v>1983357.38</v>
      </c>
      <c r="F10" s="11">
        <v>1983357.38</v>
      </c>
      <c r="G10" s="11">
        <v>38813.94</v>
      </c>
    </row>
    <row r="11" spans="1:7">
      <c r="A11" s="10" t="s">
        <v>15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>
      <c r="A12" s="10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>
      <c r="A13" s="8" t="s">
        <v>17</v>
      </c>
      <c r="B13" s="9">
        <f>SUM(B14:B22)</f>
        <v>859331.88</v>
      </c>
      <c r="C13" s="9">
        <f t="shared" ref="C13:F13" si="2">SUM(C14:C22)</f>
        <v>119265.25</v>
      </c>
      <c r="D13" s="9">
        <f t="shared" si="2"/>
        <v>978597.13</v>
      </c>
      <c r="E13" s="9">
        <f t="shared" si="2"/>
        <v>795203.75</v>
      </c>
      <c r="F13" s="9">
        <f t="shared" si="2"/>
        <v>789424.12</v>
      </c>
      <c r="G13" s="9">
        <f t="shared" ref="G13:G76" si="3">D13-E13</f>
        <v>183393.38</v>
      </c>
    </row>
    <row r="14" spans="1:7">
      <c r="A14" s="10" t="s">
        <v>18</v>
      </c>
      <c r="B14" s="11">
        <v>259000</v>
      </c>
      <c r="C14" s="11">
        <v>-20279.61</v>
      </c>
      <c r="D14" s="11">
        <v>238720.39</v>
      </c>
      <c r="E14" s="11">
        <v>163346.98000000001</v>
      </c>
      <c r="F14" s="11">
        <v>163346.98000000001</v>
      </c>
      <c r="G14" s="11">
        <v>75373.41</v>
      </c>
    </row>
    <row r="15" spans="1:7">
      <c r="A15" s="10" t="s">
        <v>19</v>
      </c>
      <c r="B15" s="11">
        <v>94000</v>
      </c>
      <c r="C15" s="11">
        <v>10597.24</v>
      </c>
      <c r="D15" s="11">
        <v>104597.24</v>
      </c>
      <c r="E15" s="11">
        <v>89717.91</v>
      </c>
      <c r="F15" s="11">
        <v>89717.91</v>
      </c>
      <c r="G15" s="11">
        <v>14879.33</v>
      </c>
    </row>
    <row r="16" spans="1:7">
      <c r="A16" s="10" t="s">
        <v>20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>
      <c r="A17" s="10" t="s">
        <v>21</v>
      </c>
      <c r="B17" s="11">
        <v>13000</v>
      </c>
      <c r="C17" s="11">
        <v>10436</v>
      </c>
      <c r="D17" s="11">
        <v>23436</v>
      </c>
      <c r="E17" s="11">
        <v>21452.35</v>
      </c>
      <c r="F17" s="11">
        <v>21452.35</v>
      </c>
      <c r="G17" s="11">
        <v>1983.65</v>
      </c>
    </row>
    <row r="18" spans="1:7">
      <c r="A18" s="10" t="s">
        <v>22</v>
      </c>
      <c r="B18" s="11">
        <v>24000</v>
      </c>
      <c r="C18" s="11">
        <v>16633.599999999999</v>
      </c>
      <c r="D18" s="11">
        <v>40633.599999999999</v>
      </c>
      <c r="E18" s="11">
        <v>34833.300000000003</v>
      </c>
      <c r="F18" s="11">
        <v>34833.300000000003</v>
      </c>
      <c r="G18" s="11">
        <v>5800.3</v>
      </c>
    </row>
    <row r="19" spans="1:7">
      <c r="A19" s="10" t="s">
        <v>23</v>
      </c>
      <c r="B19" s="11">
        <v>399331.88</v>
      </c>
      <c r="C19" s="11">
        <v>103396</v>
      </c>
      <c r="D19" s="11">
        <v>502727.88</v>
      </c>
      <c r="E19" s="11">
        <v>447073.96</v>
      </c>
      <c r="F19" s="11">
        <v>441294.33</v>
      </c>
      <c r="G19" s="11">
        <v>55653.919999999998</v>
      </c>
    </row>
    <row r="20" spans="1:7">
      <c r="A20" s="10" t="s">
        <v>24</v>
      </c>
      <c r="B20" s="11">
        <v>28000</v>
      </c>
      <c r="C20" s="11">
        <v>-25104.639999999999</v>
      </c>
      <c r="D20" s="11">
        <v>2895.36</v>
      </c>
      <c r="E20" s="11">
        <v>2895.36</v>
      </c>
      <c r="F20" s="11">
        <v>2895.36</v>
      </c>
      <c r="G20" s="11">
        <v>0</v>
      </c>
    </row>
    <row r="21" spans="1:7">
      <c r="A21" s="1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>
      <c r="A22" s="10" t="s">
        <v>26</v>
      </c>
      <c r="B22" s="11">
        <v>42000</v>
      </c>
      <c r="C22" s="11">
        <v>23586.66</v>
      </c>
      <c r="D22" s="11">
        <v>65586.66</v>
      </c>
      <c r="E22" s="11">
        <v>35883.89</v>
      </c>
      <c r="F22" s="11">
        <v>35883.89</v>
      </c>
      <c r="G22" s="11">
        <v>29702.77</v>
      </c>
    </row>
    <row r="23" spans="1:7">
      <c r="A23" s="8" t="s">
        <v>27</v>
      </c>
      <c r="B23" s="9">
        <f>SUM(B24:B32)</f>
        <v>1384000</v>
      </c>
      <c r="C23" s="9">
        <f t="shared" ref="C23:F23" si="4">SUM(C24:C32)</f>
        <v>74315.050000000017</v>
      </c>
      <c r="D23" s="9">
        <f t="shared" si="4"/>
        <v>1458315.05</v>
      </c>
      <c r="E23" s="9">
        <f t="shared" si="4"/>
        <v>1284687.6599999999</v>
      </c>
      <c r="F23" s="9">
        <f t="shared" si="4"/>
        <v>1254484.6599999999</v>
      </c>
      <c r="G23" s="9">
        <f t="shared" si="3"/>
        <v>173627.39000000013</v>
      </c>
    </row>
    <row r="24" spans="1:7">
      <c r="A24" s="10" t="s">
        <v>28</v>
      </c>
      <c r="B24" s="11">
        <v>252200</v>
      </c>
      <c r="C24" s="11">
        <v>-27910</v>
      </c>
      <c r="D24" s="11">
        <v>224290</v>
      </c>
      <c r="E24" s="11">
        <v>184416.46</v>
      </c>
      <c r="F24" s="11">
        <v>184416.46</v>
      </c>
      <c r="G24" s="11">
        <v>39873.54</v>
      </c>
    </row>
    <row r="25" spans="1:7">
      <c r="A25" s="10" t="s">
        <v>29</v>
      </c>
      <c r="B25" s="11">
        <v>0</v>
      </c>
      <c r="C25" s="11">
        <v>28078</v>
      </c>
      <c r="D25" s="11">
        <v>28078</v>
      </c>
      <c r="E25" s="11">
        <v>25116.19</v>
      </c>
      <c r="F25" s="11">
        <v>25116.19</v>
      </c>
      <c r="G25" s="11">
        <v>2961.81</v>
      </c>
    </row>
    <row r="26" spans="1:7">
      <c r="A26" s="10" t="s">
        <v>30</v>
      </c>
      <c r="B26" s="11">
        <v>53000</v>
      </c>
      <c r="C26" s="11">
        <v>7724.9</v>
      </c>
      <c r="D26" s="11">
        <v>60724.9</v>
      </c>
      <c r="E26" s="11">
        <v>37813.199999999997</v>
      </c>
      <c r="F26" s="11">
        <v>37813.199999999997</v>
      </c>
      <c r="G26" s="11">
        <v>22911.7</v>
      </c>
    </row>
    <row r="27" spans="1:7">
      <c r="A27" s="10" t="s">
        <v>31</v>
      </c>
      <c r="B27" s="11">
        <v>98500</v>
      </c>
      <c r="C27" s="11">
        <v>53553.47</v>
      </c>
      <c r="D27" s="11">
        <v>152053.47</v>
      </c>
      <c r="E27" s="11">
        <v>152053.47</v>
      </c>
      <c r="F27" s="11">
        <v>152053.47</v>
      </c>
      <c r="G27" s="11">
        <v>0</v>
      </c>
    </row>
    <row r="28" spans="1:7">
      <c r="A28" s="10" t="s">
        <v>32</v>
      </c>
      <c r="B28" s="11">
        <v>224000</v>
      </c>
      <c r="C28" s="11">
        <v>94228.2</v>
      </c>
      <c r="D28" s="11">
        <v>318228.2</v>
      </c>
      <c r="E28" s="11">
        <v>264478.36</v>
      </c>
      <c r="F28" s="11">
        <v>264478.36</v>
      </c>
      <c r="G28" s="11">
        <v>53749.84</v>
      </c>
    </row>
    <row r="29" spans="1:7">
      <c r="A29" s="10" t="s">
        <v>33</v>
      </c>
      <c r="B29" s="11">
        <v>10000</v>
      </c>
      <c r="C29" s="11">
        <v>6000</v>
      </c>
      <c r="D29" s="11">
        <v>16000</v>
      </c>
      <c r="E29" s="11">
        <v>6990.22</v>
      </c>
      <c r="F29" s="11">
        <v>6990.22</v>
      </c>
      <c r="G29" s="11">
        <v>9009.7800000000007</v>
      </c>
    </row>
    <row r="30" spans="1:7">
      <c r="A30" s="10" t="s">
        <v>34</v>
      </c>
      <c r="B30" s="11">
        <v>21300</v>
      </c>
      <c r="C30" s="11">
        <v>-16168</v>
      </c>
      <c r="D30" s="11">
        <v>5132</v>
      </c>
      <c r="E30" s="11">
        <v>3432.39</v>
      </c>
      <c r="F30" s="11">
        <v>3432.39</v>
      </c>
      <c r="G30" s="11">
        <v>1699.61</v>
      </c>
    </row>
    <row r="31" spans="1:7">
      <c r="A31" s="10" t="s">
        <v>35</v>
      </c>
      <c r="B31" s="11">
        <v>564500</v>
      </c>
      <c r="C31" s="11">
        <v>-134831.51999999999</v>
      </c>
      <c r="D31" s="11">
        <v>429668.48</v>
      </c>
      <c r="E31" s="11">
        <v>387392.45</v>
      </c>
      <c r="F31" s="11">
        <v>387392.45</v>
      </c>
      <c r="G31" s="11">
        <v>42276.03</v>
      </c>
    </row>
    <row r="32" spans="1:7">
      <c r="A32" s="10" t="s">
        <v>36</v>
      </c>
      <c r="B32" s="11">
        <v>160500</v>
      </c>
      <c r="C32" s="11">
        <v>63640</v>
      </c>
      <c r="D32" s="11">
        <v>224140</v>
      </c>
      <c r="E32" s="11">
        <v>222994.92</v>
      </c>
      <c r="F32" s="11">
        <v>192791.92</v>
      </c>
      <c r="G32" s="11">
        <v>1145.08</v>
      </c>
    </row>
    <row r="33" spans="1:7">
      <c r="A33" s="8" t="s">
        <v>37</v>
      </c>
      <c r="B33" s="9">
        <f>SUM(B34:B42)</f>
        <v>729205.21</v>
      </c>
      <c r="C33" s="9">
        <f t="shared" ref="C33:F33" si="5">SUM(C34:C42)</f>
        <v>-81368.2</v>
      </c>
      <c r="D33" s="9">
        <f t="shared" si="5"/>
        <v>647837.00999999989</v>
      </c>
      <c r="E33" s="9">
        <f t="shared" si="5"/>
        <v>468636.26999999996</v>
      </c>
      <c r="F33" s="9">
        <f t="shared" si="5"/>
        <v>437236.26999999996</v>
      </c>
      <c r="G33" s="9">
        <f t="shared" si="3"/>
        <v>179200.73999999993</v>
      </c>
    </row>
    <row r="34" spans="1:7">
      <c r="A34" s="10" t="s">
        <v>38</v>
      </c>
      <c r="B34" s="11">
        <v>576663.75</v>
      </c>
      <c r="C34" s="11">
        <v>-55428.34</v>
      </c>
      <c r="D34" s="11">
        <v>521235.41</v>
      </c>
      <c r="E34" s="11">
        <v>343204.06</v>
      </c>
      <c r="F34" s="11">
        <v>311804.06</v>
      </c>
      <c r="G34" s="11">
        <v>178031.35</v>
      </c>
    </row>
    <row r="35" spans="1:7">
      <c r="A35" s="10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>
      <c r="A36" s="10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10" t="s">
        <v>41</v>
      </c>
      <c r="B37" s="11">
        <v>82000</v>
      </c>
      <c r="C37" s="11">
        <v>-33000</v>
      </c>
      <c r="D37" s="11">
        <v>49000</v>
      </c>
      <c r="E37" s="11">
        <v>47831.23</v>
      </c>
      <c r="F37" s="11">
        <v>47831.23</v>
      </c>
      <c r="G37" s="11">
        <v>1168.77</v>
      </c>
    </row>
    <row r="38" spans="1:7">
      <c r="A38" s="10" t="s">
        <v>42</v>
      </c>
      <c r="B38" s="11">
        <v>70541.460000000006</v>
      </c>
      <c r="C38" s="11">
        <v>7060.14</v>
      </c>
      <c r="D38" s="11">
        <v>77601.600000000006</v>
      </c>
      <c r="E38" s="11">
        <v>77600.98</v>
      </c>
      <c r="F38" s="11">
        <v>77600.98</v>
      </c>
      <c r="G38" s="11">
        <v>0.62</v>
      </c>
    </row>
    <row r="39" spans="1:7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>
      <c r="A41" s="10" t="s">
        <v>45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>
      <c r="A42" s="10" t="s">
        <v>46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1:7">
      <c r="A43" s="8" t="s">
        <v>47</v>
      </c>
      <c r="B43" s="9">
        <f>SUM(B44:B52)</f>
        <v>239921.89</v>
      </c>
      <c r="C43" s="9">
        <f t="shared" ref="C43:F43" si="6">SUM(C44:C52)</f>
        <v>25251.559999999998</v>
      </c>
      <c r="D43" s="9">
        <f t="shared" si="6"/>
        <v>265173.45</v>
      </c>
      <c r="E43" s="9">
        <f t="shared" si="6"/>
        <v>83898.450000000012</v>
      </c>
      <c r="F43" s="9">
        <f t="shared" si="6"/>
        <v>83898.450000000012</v>
      </c>
      <c r="G43" s="9">
        <f t="shared" si="3"/>
        <v>181275</v>
      </c>
    </row>
    <row r="44" spans="1:7">
      <c r="A44" s="10" t="s">
        <v>48</v>
      </c>
      <c r="B44" s="11">
        <v>89921.89</v>
      </c>
      <c r="C44" s="11">
        <v>-57114.69</v>
      </c>
      <c r="D44" s="11">
        <v>32807.199999999997</v>
      </c>
      <c r="E44" s="11">
        <v>27807.200000000001</v>
      </c>
      <c r="F44" s="11">
        <v>27807.200000000001</v>
      </c>
      <c r="G44" s="11">
        <v>5000</v>
      </c>
    </row>
    <row r="45" spans="1:7">
      <c r="A45" s="10" t="s">
        <v>49</v>
      </c>
      <c r="B45" s="11">
        <v>0</v>
      </c>
      <c r="C45" s="11">
        <v>49990.21</v>
      </c>
      <c r="D45" s="11">
        <v>49990.21</v>
      </c>
      <c r="E45" s="11">
        <v>42990.21</v>
      </c>
      <c r="F45" s="11">
        <v>42990.21</v>
      </c>
      <c r="G45" s="11">
        <v>7000</v>
      </c>
    </row>
    <row r="46" spans="1:7">
      <c r="A46" s="10" t="s">
        <v>50</v>
      </c>
      <c r="B46" s="11">
        <v>0</v>
      </c>
      <c r="C46" s="11">
        <v>13101.04</v>
      </c>
      <c r="D46" s="11">
        <v>13101.04</v>
      </c>
      <c r="E46" s="11">
        <v>13101.04</v>
      </c>
      <c r="F46" s="11">
        <v>13101.04</v>
      </c>
      <c r="G46" s="11">
        <v>0</v>
      </c>
    </row>
    <row r="47" spans="1:7">
      <c r="A47" s="10" t="s">
        <v>51</v>
      </c>
      <c r="B47" s="11">
        <v>150000</v>
      </c>
      <c r="C47" s="11">
        <v>19275</v>
      </c>
      <c r="D47" s="11">
        <v>169275</v>
      </c>
      <c r="E47" s="11">
        <v>0</v>
      </c>
      <c r="F47" s="11">
        <v>0</v>
      </c>
      <c r="G47" s="11">
        <v>169275</v>
      </c>
    </row>
    <row r="48" spans="1:7">
      <c r="A48" s="10" t="s">
        <v>52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>
      <c r="A49" s="10" t="s">
        <v>53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>
      <c r="A50" s="10" t="s">
        <v>54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>
      <c r="A51" s="10" t="s">
        <v>55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1:7">
      <c r="A52" s="10" t="s">
        <v>56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</row>
    <row r="53" spans="1:7">
      <c r="A53" s="8" t="s">
        <v>57</v>
      </c>
      <c r="B53" s="9">
        <f>SUM(B54:B56)</f>
        <v>100000</v>
      </c>
      <c r="C53" s="9">
        <f t="shared" ref="C53:F53" si="7">SUM(C54:C56)</f>
        <v>1900000</v>
      </c>
      <c r="D53" s="9">
        <f t="shared" si="7"/>
        <v>2000000</v>
      </c>
      <c r="E53" s="9">
        <f t="shared" si="7"/>
        <v>406418.68</v>
      </c>
      <c r="F53" s="9">
        <f t="shared" si="7"/>
        <v>406418.68</v>
      </c>
      <c r="G53" s="9">
        <f t="shared" si="3"/>
        <v>1593581.32</v>
      </c>
    </row>
    <row r="54" spans="1:7">
      <c r="A54" s="10" t="s">
        <v>58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</row>
    <row r="55" spans="1:7">
      <c r="A55" s="10" t="s">
        <v>59</v>
      </c>
      <c r="B55" s="11">
        <v>100000</v>
      </c>
      <c r="C55" s="11">
        <v>1900000</v>
      </c>
      <c r="D55" s="11">
        <v>2000000</v>
      </c>
      <c r="E55" s="11">
        <v>406418.68</v>
      </c>
      <c r="F55" s="11">
        <v>406418.68</v>
      </c>
      <c r="G55" s="11">
        <v>1593581.32</v>
      </c>
    </row>
    <row r="56" spans="1:7">
      <c r="A56" s="10" t="s">
        <v>60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1:7">
      <c r="A57" s="8" t="s">
        <v>61</v>
      </c>
      <c r="B57" s="9">
        <f>SUM(B58:B65)</f>
        <v>0</v>
      </c>
      <c r="C57" s="9">
        <f t="shared" ref="C57:F57" si="8">SUM(C58:C65)</f>
        <v>0</v>
      </c>
      <c r="D57" s="9">
        <f t="shared" si="8"/>
        <v>0</v>
      </c>
      <c r="E57" s="9">
        <f t="shared" si="8"/>
        <v>0</v>
      </c>
      <c r="F57" s="9">
        <f t="shared" si="8"/>
        <v>0</v>
      </c>
      <c r="G57" s="9">
        <f t="shared" si="3"/>
        <v>0</v>
      </c>
    </row>
    <row r="58" spans="1:7">
      <c r="A58" s="10" t="s">
        <v>62</v>
      </c>
      <c r="B58" s="11"/>
      <c r="C58" s="11"/>
      <c r="D58" s="11"/>
      <c r="E58" s="11"/>
      <c r="F58" s="11"/>
      <c r="G58" s="11">
        <f t="shared" si="3"/>
        <v>0</v>
      </c>
    </row>
    <row r="59" spans="1:7">
      <c r="A59" s="10" t="s">
        <v>63</v>
      </c>
      <c r="B59" s="11"/>
      <c r="C59" s="11"/>
      <c r="D59" s="11"/>
      <c r="E59" s="11"/>
      <c r="F59" s="11"/>
      <c r="G59" s="11">
        <f t="shared" si="3"/>
        <v>0</v>
      </c>
    </row>
    <row r="60" spans="1:7">
      <c r="A60" s="10" t="s">
        <v>64</v>
      </c>
      <c r="B60" s="11"/>
      <c r="C60" s="11"/>
      <c r="D60" s="11"/>
      <c r="E60" s="11"/>
      <c r="F60" s="11"/>
      <c r="G60" s="11">
        <f t="shared" si="3"/>
        <v>0</v>
      </c>
    </row>
    <row r="61" spans="1:7">
      <c r="A61" s="10" t="s">
        <v>65</v>
      </c>
      <c r="B61" s="11"/>
      <c r="C61" s="11"/>
      <c r="D61" s="11"/>
      <c r="E61" s="11"/>
      <c r="F61" s="11"/>
      <c r="G61" s="11">
        <f t="shared" si="3"/>
        <v>0</v>
      </c>
    </row>
    <row r="62" spans="1:7">
      <c r="A62" s="10" t="s">
        <v>66</v>
      </c>
      <c r="B62" s="11"/>
      <c r="C62" s="11"/>
      <c r="D62" s="11"/>
      <c r="E62" s="11"/>
      <c r="F62" s="11"/>
      <c r="G62" s="11">
        <f t="shared" si="3"/>
        <v>0</v>
      </c>
    </row>
    <row r="63" spans="1:7">
      <c r="A63" s="10" t="s">
        <v>67</v>
      </c>
      <c r="B63" s="11"/>
      <c r="C63" s="11"/>
      <c r="D63" s="11"/>
      <c r="E63" s="11"/>
      <c r="F63" s="11"/>
      <c r="G63" s="11">
        <f t="shared" si="3"/>
        <v>0</v>
      </c>
    </row>
    <row r="64" spans="1:7">
      <c r="A64" s="10" t="s">
        <v>68</v>
      </c>
      <c r="B64" s="11"/>
      <c r="C64" s="11"/>
      <c r="D64" s="11"/>
      <c r="E64" s="11"/>
      <c r="F64" s="11"/>
      <c r="G64" s="11">
        <f t="shared" si="3"/>
        <v>0</v>
      </c>
    </row>
    <row r="65" spans="1:7">
      <c r="A65" s="10" t="s">
        <v>69</v>
      </c>
      <c r="B65" s="11"/>
      <c r="C65" s="11"/>
      <c r="D65" s="11"/>
      <c r="E65" s="11"/>
      <c r="F65" s="11"/>
      <c r="G65" s="11">
        <f t="shared" si="3"/>
        <v>0</v>
      </c>
    </row>
    <row r="66" spans="1:7">
      <c r="A66" s="8" t="s">
        <v>70</v>
      </c>
      <c r="B66" s="9">
        <f>SUM(B67:B69)</f>
        <v>0</v>
      </c>
      <c r="C66" s="9">
        <f t="shared" ref="C66:F66" si="9">SUM(C67:C69)</f>
        <v>0</v>
      </c>
      <c r="D66" s="9">
        <f t="shared" si="9"/>
        <v>0</v>
      </c>
      <c r="E66" s="9">
        <f t="shared" si="9"/>
        <v>0</v>
      </c>
      <c r="F66" s="9">
        <f t="shared" si="9"/>
        <v>0</v>
      </c>
      <c r="G66" s="9">
        <f t="shared" si="3"/>
        <v>0</v>
      </c>
    </row>
    <row r="67" spans="1:7">
      <c r="A67" s="10" t="s">
        <v>71</v>
      </c>
      <c r="B67" s="11"/>
      <c r="C67" s="11"/>
      <c r="D67" s="11"/>
      <c r="E67" s="11"/>
      <c r="F67" s="11"/>
      <c r="G67" s="11">
        <f t="shared" si="3"/>
        <v>0</v>
      </c>
    </row>
    <row r="68" spans="1:7">
      <c r="A68" s="10" t="s">
        <v>72</v>
      </c>
      <c r="B68" s="11"/>
      <c r="C68" s="11"/>
      <c r="D68" s="11"/>
      <c r="E68" s="11"/>
      <c r="F68" s="11"/>
      <c r="G68" s="11">
        <f t="shared" si="3"/>
        <v>0</v>
      </c>
    </row>
    <row r="69" spans="1:7">
      <c r="A69" s="10" t="s">
        <v>73</v>
      </c>
      <c r="B69" s="11"/>
      <c r="C69" s="11"/>
      <c r="D69" s="11"/>
      <c r="E69" s="11"/>
      <c r="F69" s="11"/>
      <c r="G69" s="11">
        <f t="shared" si="3"/>
        <v>0</v>
      </c>
    </row>
    <row r="70" spans="1:7">
      <c r="A70" s="8" t="s">
        <v>74</v>
      </c>
      <c r="B70" s="9">
        <f>SUM(B71:B77)</f>
        <v>0</v>
      </c>
      <c r="C70" s="9">
        <f t="shared" ref="C70:F70" si="10">SUM(C71:C77)</f>
        <v>0</v>
      </c>
      <c r="D70" s="9">
        <f t="shared" si="10"/>
        <v>0</v>
      </c>
      <c r="E70" s="9">
        <f t="shared" si="10"/>
        <v>0</v>
      </c>
      <c r="F70" s="9">
        <f t="shared" si="10"/>
        <v>0</v>
      </c>
      <c r="G70" s="9">
        <f t="shared" si="3"/>
        <v>0</v>
      </c>
    </row>
    <row r="71" spans="1:7">
      <c r="A71" s="10" t="s">
        <v>75</v>
      </c>
      <c r="B71" s="11"/>
      <c r="C71" s="11"/>
      <c r="D71" s="11"/>
      <c r="E71" s="11"/>
      <c r="F71" s="11"/>
      <c r="G71" s="11">
        <f t="shared" si="3"/>
        <v>0</v>
      </c>
    </row>
    <row r="72" spans="1:7">
      <c r="A72" s="10" t="s">
        <v>76</v>
      </c>
      <c r="B72" s="11"/>
      <c r="C72" s="11"/>
      <c r="D72" s="11"/>
      <c r="E72" s="11"/>
      <c r="F72" s="11"/>
      <c r="G72" s="11">
        <f t="shared" si="3"/>
        <v>0</v>
      </c>
    </row>
    <row r="73" spans="1:7">
      <c r="A73" s="10" t="s">
        <v>77</v>
      </c>
      <c r="B73" s="11"/>
      <c r="C73" s="11"/>
      <c r="D73" s="11"/>
      <c r="E73" s="11"/>
      <c r="F73" s="11"/>
      <c r="G73" s="11">
        <f t="shared" si="3"/>
        <v>0</v>
      </c>
    </row>
    <row r="74" spans="1:7">
      <c r="A74" s="10" t="s">
        <v>78</v>
      </c>
      <c r="B74" s="11"/>
      <c r="C74" s="11"/>
      <c r="D74" s="11"/>
      <c r="E74" s="11"/>
      <c r="F74" s="11"/>
      <c r="G74" s="11">
        <f t="shared" si="3"/>
        <v>0</v>
      </c>
    </row>
    <row r="75" spans="1:7">
      <c r="A75" s="10" t="s">
        <v>79</v>
      </c>
      <c r="B75" s="11"/>
      <c r="C75" s="11"/>
      <c r="D75" s="11"/>
      <c r="E75" s="11"/>
      <c r="F75" s="11"/>
      <c r="G75" s="11">
        <f t="shared" si="3"/>
        <v>0</v>
      </c>
    </row>
    <row r="76" spans="1:7">
      <c r="A76" s="10" t="s">
        <v>80</v>
      </c>
      <c r="B76" s="11"/>
      <c r="C76" s="11"/>
      <c r="D76" s="11"/>
      <c r="E76" s="11"/>
      <c r="F76" s="11"/>
      <c r="G76" s="11">
        <f t="shared" si="3"/>
        <v>0</v>
      </c>
    </row>
    <row r="77" spans="1:7">
      <c r="A77" s="10" t="s">
        <v>81</v>
      </c>
      <c r="B77" s="11"/>
      <c r="C77" s="11"/>
      <c r="D77" s="11"/>
      <c r="E77" s="11"/>
      <c r="F77" s="11"/>
      <c r="G77" s="11">
        <f t="shared" ref="G77" si="11">D77-E77</f>
        <v>0</v>
      </c>
    </row>
    <row r="78" spans="1:7" ht="5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f>B80+B88+B98+B108+B118+B128+B132+B141+B145</f>
        <v>0</v>
      </c>
      <c r="C79" s="13">
        <f t="shared" ref="C79:G79" si="12">C80+C88+C98+C108+C118+C128+C132+C141+C145</f>
        <v>0</v>
      </c>
      <c r="D79" s="13">
        <f t="shared" si="12"/>
        <v>0</v>
      </c>
      <c r="E79" s="13">
        <f t="shared" si="12"/>
        <v>0</v>
      </c>
      <c r="F79" s="13">
        <f t="shared" si="12"/>
        <v>0</v>
      </c>
      <c r="G79" s="13">
        <f t="shared" si="12"/>
        <v>0</v>
      </c>
    </row>
    <row r="80" spans="1:7">
      <c r="A80" s="14" t="s">
        <v>9</v>
      </c>
      <c r="B80" s="13">
        <f>SUM(B81:B87)</f>
        <v>0</v>
      </c>
      <c r="C80" s="13">
        <f t="shared" ref="C80:G80" si="13">SUM(C81:C87)</f>
        <v>0</v>
      </c>
      <c r="D80" s="13">
        <f t="shared" si="13"/>
        <v>0</v>
      </c>
      <c r="E80" s="13">
        <f t="shared" si="13"/>
        <v>0</v>
      </c>
      <c r="F80" s="13">
        <f t="shared" si="13"/>
        <v>0</v>
      </c>
      <c r="G80" s="13">
        <f t="shared" si="13"/>
        <v>0</v>
      </c>
    </row>
    <row r="81" spans="1:7">
      <c r="A81" s="15" t="s">
        <v>10</v>
      </c>
      <c r="B81" s="16"/>
      <c r="C81" s="16"/>
      <c r="D81" s="16"/>
      <c r="E81" s="16"/>
      <c r="F81" s="16"/>
      <c r="G81" s="16">
        <f t="shared" ref="G81:G144" si="14">D81-E81</f>
        <v>0</v>
      </c>
    </row>
    <row r="82" spans="1:7">
      <c r="A82" s="15" t="s">
        <v>11</v>
      </c>
      <c r="B82" s="16"/>
      <c r="C82" s="16"/>
      <c r="D82" s="16"/>
      <c r="E82" s="16"/>
      <c r="F82" s="16"/>
      <c r="G82" s="16">
        <f t="shared" si="14"/>
        <v>0</v>
      </c>
    </row>
    <row r="83" spans="1:7">
      <c r="A83" s="15" t="s">
        <v>12</v>
      </c>
      <c r="B83" s="16"/>
      <c r="C83" s="16"/>
      <c r="D83" s="16"/>
      <c r="E83" s="16"/>
      <c r="F83" s="16"/>
      <c r="G83" s="16">
        <f t="shared" si="14"/>
        <v>0</v>
      </c>
    </row>
    <row r="84" spans="1:7">
      <c r="A84" s="15" t="s">
        <v>13</v>
      </c>
      <c r="B84" s="16"/>
      <c r="C84" s="16"/>
      <c r="D84" s="16"/>
      <c r="E84" s="16"/>
      <c r="F84" s="16"/>
      <c r="G84" s="16">
        <f t="shared" si="14"/>
        <v>0</v>
      </c>
    </row>
    <row r="85" spans="1:7">
      <c r="A85" s="15" t="s">
        <v>14</v>
      </c>
      <c r="B85" s="16"/>
      <c r="C85" s="16"/>
      <c r="D85" s="16"/>
      <c r="E85" s="16"/>
      <c r="F85" s="16"/>
      <c r="G85" s="16">
        <f t="shared" si="14"/>
        <v>0</v>
      </c>
    </row>
    <row r="86" spans="1:7">
      <c r="A86" s="15" t="s">
        <v>15</v>
      </c>
      <c r="B86" s="16"/>
      <c r="C86" s="16"/>
      <c r="D86" s="16"/>
      <c r="E86" s="16"/>
      <c r="F86" s="16"/>
      <c r="G86" s="16">
        <f t="shared" si="14"/>
        <v>0</v>
      </c>
    </row>
    <row r="87" spans="1:7">
      <c r="A87" s="15" t="s">
        <v>16</v>
      </c>
      <c r="B87" s="16"/>
      <c r="C87" s="16"/>
      <c r="D87" s="16"/>
      <c r="E87" s="16"/>
      <c r="F87" s="16"/>
      <c r="G87" s="16">
        <f t="shared" si="14"/>
        <v>0</v>
      </c>
    </row>
    <row r="88" spans="1:7">
      <c r="A88" s="14" t="s">
        <v>17</v>
      </c>
      <c r="B88" s="13">
        <f>SUM(B89:B97)</f>
        <v>0</v>
      </c>
      <c r="C88" s="13">
        <f t="shared" ref="C88:F88" si="15">SUM(C89:C97)</f>
        <v>0</v>
      </c>
      <c r="D88" s="13">
        <f t="shared" si="15"/>
        <v>0</v>
      </c>
      <c r="E88" s="13">
        <f t="shared" si="15"/>
        <v>0</v>
      </c>
      <c r="F88" s="13">
        <f t="shared" si="15"/>
        <v>0</v>
      </c>
      <c r="G88" s="13">
        <f t="shared" si="14"/>
        <v>0</v>
      </c>
    </row>
    <row r="89" spans="1:7">
      <c r="A89" s="15" t="s">
        <v>18</v>
      </c>
      <c r="B89" s="16"/>
      <c r="C89" s="16"/>
      <c r="D89" s="16"/>
      <c r="E89" s="16"/>
      <c r="F89" s="16"/>
      <c r="G89" s="16">
        <f t="shared" si="14"/>
        <v>0</v>
      </c>
    </row>
    <row r="90" spans="1:7">
      <c r="A90" s="15" t="s">
        <v>19</v>
      </c>
      <c r="B90" s="16"/>
      <c r="C90" s="16"/>
      <c r="D90" s="16"/>
      <c r="E90" s="16"/>
      <c r="F90" s="16"/>
      <c r="G90" s="16">
        <f t="shared" si="14"/>
        <v>0</v>
      </c>
    </row>
    <row r="91" spans="1:7">
      <c r="A91" s="15" t="s">
        <v>20</v>
      </c>
      <c r="B91" s="16"/>
      <c r="C91" s="16"/>
      <c r="D91" s="16"/>
      <c r="E91" s="16"/>
      <c r="F91" s="16"/>
      <c r="G91" s="16">
        <f t="shared" si="14"/>
        <v>0</v>
      </c>
    </row>
    <row r="92" spans="1:7">
      <c r="A92" s="15" t="s">
        <v>21</v>
      </c>
      <c r="B92" s="16"/>
      <c r="C92" s="16"/>
      <c r="D92" s="16"/>
      <c r="E92" s="16"/>
      <c r="F92" s="16"/>
      <c r="G92" s="16">
        <f t="shared" si="14"/>
        <v>0</v>
      </c>
    </row>
    <row r="93" spans="1:7">
      <c r="A93" s="15" t="s">
        <v>22</v>
      </c>
      <c r="B93" s="16"/>
      <c r="C93" s="16"/>
      <c r="D93" s="16"/>
      <c r="E93" s="16"/>
      <c r="F93" s="16"/>
      <c r="G93" s="16">
        <f t="shared" si="14"/>
        <v>0</v>
      </c>
    </row>
    <row r="94" spans="1:7">
      <c r="A94" s="15" t="s">
        <v>23</v>
      </c>
      <c r="B94" s="16"/>
      <c r="C94" s="16"/>
      <c r="D94" s="16"/>
      <c r="E94" s="16"/>
      <c r="F94" s="16"/>
      <c r="G94" s="16">
        <f t="shared" si="14"/>
        <v>0</v>
      </c>
    </row>
    <row r="95" spans="1:7">
      <c r="A95" s="15" t="s">
        <v>24</v>
      </c>
      <c r="B95" s="16"/>
      <c r="C95" s="16"/>
      <c r="D95" s="16"/>
      <c r="E95" s="16"/>
      <c r="F95" s="16"/>
      <c r="G95" s="16">
        <f t="shared" si="14"/>
        <v>0</v>
      </c>
    </row>
    <row r="96" spans="1:7">
      <c r="A96" s="15" t="s">
        <v>25</v>
      </c>
      <c r="B96" s="16"/>
      <c r="C96" s="16"/>
      <c r="D96" s="16"/>
      <c r="E96" s="16"/>
      <c r="F96" s="16"/>
      <c r="G96" s="16">
        <f t="shared" si="14"/>
        <v>0</v>
      </c>
    </row>
    <row r="97" spans="1:7">
      <c r="A97" s="15" t="s">
        <v>26</v>
      </c>
      <c r="B97" s="16"/>
      <c r="C97" s="16"/>
      <c r="D97" s="16"/>
      <c r="E97" s="16"/>
      <c r="F97" s="16"/>
      <c r="G97" s="16">
        <f t="shared" si="14"/>
        <v>0</v>
      </c>
    </row>
    <row r="98" spans="1:7">
      <c r="A98" s="14" t="s">
        <v>27</v>
      </c>
      <c r="B98" s="13">
        <f>SUM(B99:B107)</f>
        <v>0</v>
      </c>
      <c r="C98" s="13">
        <f t="shared" ref="C98:F98" si="16">SUM(C99:C107)</f>
        <v>0</v>
      </c>
      <c r="D98" s="13">
        <f t="shared" si="16"/>
        <v>0</v>
      </c>
      <c r="E98" s="13">
        <f t="shared" si="16"/>
        <v>0</v>
      </c>
      <c r="F98" s="13">
        <f t="shared" si="16"/>
        <v>0</v>
      </c>
      <c r="G98" s="13">
        <f t="shared" si="14"/>
        <v>0</v>
      </c>
    </row>
    <row r="99" spans="1:7">
      <c r="A99" s="15" t="s">
        <v>28</v>
      </c>
      <c r="B99" s="16"/>
      <c r="C99" s="16"/>
      <c r="D99" s="16"/>
      <c r="E99" s="16"/>
      <c r="F99" s="16"/>
      <c r="G99" s="16">
        <f t="shared" si="14"/>
        <v>0</v>
      </c>
    </row>
    <row r="100" spans="1:7">
      <c r="A100" s="15" t="s">
        <v>29</v>
      </c>
      <c r="B100" s="16"/>
      <c r="C100" s="16"/>
      <c r="D100" s="16"/>
      <c r="E100" s="16"/>
      <c r="F100" s="16"/>
      <c r="G100" s="16">
        <f t="shared" si="14"/>
        <v>0</v>
      </c>
    </row>
    <row r="101" spans="1:7">
      <c r="A101" s="15" t="s">
        <v>30</v>
      </c>
      <c r="B101" s="16"/>
      <c r="C101" s="16"/>
      <c r="D101" s="16"/>
      <c r="E101" s="16"/>
      <c r="F101" s="16"/>
      <c r="G101" s="16">
        <f t="shared" si="14"/>
        <v>0</v>
      </c>
    </row>
    <row r="102" spans="1:7">
      <c r="A102" s="15" t="s">
        <v>31</v>
      </c>
      <c r="B102" s="16"/>
      <c r="C102" s="16"/>
      <c r="D102" s="16"/>
      <c r="E102" s="16"/>
      <c r="F102" s="16"/>
      <c r="G102" s="16">
        <f t="shared" si="14"/>
        <v>0</v>
      </c>
    </row>
    <row r="103" spans="1:7">
      <c r="A103" s="15" t="s">
        <v>32</v>
      </c>
      <c r="B103" s="16"/>
      <c r="C103" s="16"/>
      <c r="D103" s="16"/>
      <c r="E103" s="16"/>
      <c r="F103" s="16"/>
      <c r="G103" s="16">
        <f t="shared" si="14"/>
        <v>0</v>
      </c>
    </row>
    <row r="104" spans="1:7">
      <c r="A104" s="15" t="s">
        <v>33</v>
      </c>
      <c r="B104" s="16"/>
      <c r="C104" s="16"/>
      <c r="D104" s="16"/>
      <c r="E104" s="16"/>
      <c r="F104" s="16"/>
      <c r="G104" s="16">
        <f t="shared" si="14"/>
        <v>0</v>
      </c>
    </row>
    <row r="105" spans="1:7">
      <c r="A105" s="15" t="s">
        <v>34</v>
      </c>
      <c r="B105" s="16"/>
      <c r="C105" s="16"/>
      <c r="D105" s="16"/>
      <c r="E105" s="16"/>
      <c r="F105" s="16"/>
      <c r="G105" s="16">
        <f t="shared" si="14"/>
        <v>0</v>
      </c>
    </row>
    <row r="106" spans="1:7">
      <c r="A106" s="15" t="s">
        <v>35</v>
      </c>
      <c r="B106" s="16"/>
      <c r="C106" s="16"/>
      <c r="D106" s="16"/>
      <c r="E106" s="16"/>
      <c r="F106" s="16"/>
      <c r="G106" s="16">
        <f t="shared" si="14"/>
        <v>0</v>
      </c>
    </row>
    <row r="107" spans="1:7">
      <c r="A107" s="15" t="s">
        <v>36</v>
      </c>
      <c r="B107" s="16"/>
      <c r="C107" s="16"/>
      <c r="D107" s="16"/>
      <c r="E107" s="16"/>
      <c r="F107" s="16"/>
      <c r="G107" s="16">
        <f t="shared" si="14"/>
        <v>0</v>
      </c>
    </row>
    <row r="108" spans="1:7">
      <c r="A108" s="14" t="s">
        <v>37</v>
      </c>
      <c r="B108" s="13">
        <f>SUM(B109:B117)</f>
        <v>0</v>
      </c>
      <c r="C108" s="13">
        <f t="shared" ref="C108:F108" si="17">SUM(C109:C117)</f>
        <v>0</v>
      </c>
      <c r="D108" s="13">
        <f t="shared" si="17"/>
        <v>0</v>
      </c>
      <c r="E108" s="13">
        <f t="shared" si="17"/>
        <v>0</v>
      </c>
      <c r="F108" s="13">
        <f t="shared" si="17"/>
        <v>0</v>
      </c>
      <c r="G108" s="13">
        <f t="shared" si="14"/>
        <v>0</v>
      </c>
    </row>
    <row r="109" spans="1:7">
      <c r="A109" s="15" t="s">
        <v>38</v>
      </c>
      <c r="B109" s="16"/>
      <c r="C109" s="16"/>
      <c r="D109" s="16"/>
      <c r="E109" s="16"/>
      <c r="F109" s="16"/>
      <c r="G109" s="16">
        <f t="shared" si="14"/>
        <v>0</v>
      </c>
    </row>
    <row r="110" spans="1:7">
      <c r="A110" s="15" t="s">
        <v>39</v>
      </c>
      <c r="B110" s="16"/>
      <c r="C110" s="16"/>
      <c r="D110" s="16"/>
      <c r="E110" s="16"/>
      <c r="F110" s="16"/>
      <c r="G110" s="16">
        <f t="shared" si="14"/>
        <v>0</v>
      </c>
    </row>
    <row r="111" spans="1:7">
      <c r="A111" s="15" t="s">
        <v>40</v>
      </c>
      <c r="B111" s="16"/>
      <c r="C111" s="16"/>
      <c r="D111" s="16"/>
      <c r="E111" s="16"/>
      <c r="F111" s="16"/>
      <c r="G111" s="16">
        <f t="shared" si="14"/>
        <v>0</v>
      </c>
    </row>
    <row r="112" spans="1:7">
      <c r="A112" s="15" t="s">
        <v>41</v>
      </c>
      <c r="B112" s="16"/>
      <c r="C112" s="16"/>
      <c r="D112" s="16"/>
      <c r="E112" s="16"/>
      <c r="F112" s="16"/>
      <c r="G112" s="16">
        <f t="shared" si="14"/>
        <v>0</v>
      </c>
    </row>
    <row r="113" spans="1:7">
      <c r="A113" s="15" t="s">
        <v>42</v>
      </c>
      <c r="B113" s="16"/>
      <c r="C113" s="16"/>
      <c r="D113" s="16"/>
      <c r="E113" s="16"/>
      <c r="F113" s="16"/>
      <c r="G113" s="16">
        <f t="shared" si="14"/>
        <v>0</v>
      </c>
    </row>
    <row r="114" spans="1:7">
      <c r="A114" s="15" t="s">
        <v>43</v>
      </c>
      <c r="B114" s="16"/>
      <c r="C114" s="16"/>
      <c r="D114" s="16"/>
      <c r="E114" s="16"/>
      <c r="F114" s="16"/>
      <c r="G114" s="16">
        <f t="shared" si="14"/>
        <v>0</v>
      </c>
    </row>
    <row r="115" spans="1:7">
      <c r="A115" s="15" t="s">
        <v>44</v>
      </c>
      <c r="B115" s="16"/>
      <c r="C115" s="16"/>
      <c r="D115" s="16"/>
      <c r="E115" s="16"/>
      <c r="F115" s="16"/>
      <c r="G115" s="16">
        <f t="shared" si="14"/>
        <v>0</v>
      </c>
    </row>
    <row r="116" spans="1:7">
      <c r="A116" s="15" t="s">
        <v>45</v>
      </c>
      <c r="B116" s="16"/>
      <c r="C116" s="16"/>
      <c r="D116" s="16"/>
      <c r="E116" s="16"/>
      <c r="F116" s="16"/>
      <c r="G116" s="16">
        <f t="shared" si="14"/>
        <v>0</v>
      </c>
    </row>
    <row r="117" spans="1:7">
      <c r="A117" s="15" t="s">
        <v>46</v>
      </c>
      <c r="B117" s="16"/>
      <c r="C117" s="16"/>
      <c r="D117" s="16"/>
      <c r="E117" s="16"/>
      <c r="F117" s="16"/>
      <c r="G117" s="16">
        <f t="shared" si="14"/>
        <v>0</v>
      </c>
    </row>
    <row r="118" spans="1:7">
      <c r="A118" s="14" t="s">
        <v>47</v>
      </c>
      <c r="B118" s="13">
        <f>SUM(B119:B127)</f>
        <v>0</v>
      </c>
      <c r="C118" s="13">
        <f t="shared" ref="C118:F118" si="18">SUM(C119:C127)</f>
        <v>0</v>
      </c>
      <c r="D118" s="13">
        <f t="shared" si="18"/>
        <v>0</v>
      </c>
      <c r="E118" s="13">
        <f t="shared" si="18"/>
        <v>0</v>
      </c>
      <c r="F118" s="13">
        <f t="shared" si="18"/>
        <v>0</v>
      </c>
      <c r="G118" s="13">
        <f t="shared" si="14"/>
        <v>0</v>
      </c>
    </row>
    <row r="119" spans="1:7">
      <c r="A119" s="15" t="s">
        <v>48</v>
      </c>
      <c r="B119" s="16"/>
      <c r="C119" s="16"/>
      <c r="D119" s="16"/>
      <c r="E119" s="16"/>
      <c r="F119" s="16"/>
      <c r="G119" s="16">
        <f t="shared" si="14"/>
        <v>0</v>
      </c>
    </row>
    <row r="120" spans="1:7">
      <c r="A120" s="15" t="s">
        <v>49</v>
      </c>
      <c r="B120" s="16"/>
      <c r="C120" s="16"/>
      <c r="D120" s="16"/>
      <c r="E120" s="16"/>
      <c r="F120" s="16"/>
      <c r="G120" s="16">
        <f t="shared" si="14"/>
        <v>0</v>
      </c>
    </row>
    <row r="121" spans="1:7">
      <c r="A121" s="15" t="s">
        <v>50</v>
      </c>
      <c r="B121" s="16"/>
      <c r="C121" s="16"/>
      <c r="D121" s="16"/>
      <c r="E121" s="16"/>
      <c r="F121" s="16"/>
      <c r="G121" s="16">
        <f t="shared" si="14"/>
        <v>0</v>
      </c>
    </row>
    <row r="122" spans="1:7">
      <c r="A122" s="15" t="s">
        <v>51</v>
      </c>
      <c r="B122" s="16"/>
      <c r="C122" s="16"/>
      <c r="D122" s="16"/>
      <c r="E122" s="16"/>
      <c r="F122" s="16"/>
      <c r="G122" s="16">
        <f t="shared" si="14"/>
        <v>0</v>
      </c>
    </row>
    <row r="123" spans="1:7">
      <c r="A123" s="15" t="s">
        <v>52</v>
      </c>
      <c r="B123" s="16"/>
      <c r="C123" s="16"/>
      <c r="D123" s="16"/>
      <c r="E123" s="16"/>
      <c r="F123" s="16"/>
      <c r="G123" s="16">
        <f t="shared" si="14"/>
        <v>0</v>
      </c>
    </row>
    <row r="124" spans="1:7">
      <c r="A124" s="15" t="s">
        <v>53</v>
      </c>
      <c r="B124" s="16"/>
      <c r="C124" s="16"/>
      <c r="D124" s="16"/>
      <c r="E124" s="16"/>
      <c r="F124" s="16"/>
      <c r="G124" s="16">
        <f t="shared" si="14"/>
        <v>0</v>
      </c>
    </row>
    <row r="125" spans="1:7">
      <c r="A125" s="15" t="s">
        <v>54</v>
      </c>
      <c r="B125" s="16"/>
      <c r="C125" s="16"/>
      <c r="D125" s="16"/>
      <c r="E125" s="16"/>
      <c r="F125" s="16"/>
      <c r="G125" s="16">
        <f t="shared" si="14"/>
        <v>0</v>
      </c>
    </row>
    <row r="126" spans="1:7">
      <c r="A126" s="15" t="s">
        <v>55</v>
      </c>
      <c r="B126" s="16"/>
      <c r="C126" s="16"/>
      <c r="D126" s="16"/>
      <c r="E126" s="16"/>
      <c r="F126" s="16"/>
      <c r="G126" s="16">
        <f t="shared" si="14"/>
        <v>0</v>
      </c>
    </row>
    <row r="127" spans="1:7">
      <c r="A127" s="15" t="s">
        <v>56</v>
      </c>
      <c r="B127" s="16"/>
      <c r="C127" s="16"/>
      <c r="D127" s="16"/>
      <c r="E127" s="16"/>
      <c r="F127" s="16"/>
      <c r="G127" s="16">
        <f t="shared" si="14"/>
        <v>0</v>
      </c>
    </row>
    <row r="128" spans="1:7">
      <c r="A128" s="14" t="s">
        <v>57</v>
      </c>
      <c r="B128" s="13">
        <f>SUM(B129:B131)</f>
        <v>0</v>
      </c>
      <c r="C128" s="13">
        <f t="shared" ref="C128:F128" si="19">SUM(C129:C131)</f>
        <v>0</v>
      </c>
      <c r="D128" s="13">
        <f t="shared" si="19"/>
        <v>0</v>
      </c>
      <c r="E128" s="13">
        <f t="shared" si="19"/>
        <v>0</v>
      </c>
      <c r="F128" s="13">
        <f t="shared" si="19"/>
        <v>0</v>
      </c>
      <c r="G128" s="13">
        <f t="shared" si="14"/>
        <v>0</v>
      </c>
    </row>
    <row r="129" spans="1:7">
      <c r="A129" s="15" t="s">
        <v>58</v>
      </c>
      <c r="B129" s="16"/>
      <c r="C129" s="16"/>
      <c r="D129" s="16"/>
      <c r="E129" s="16"/>
      <c r="F129" s="16"/>
      <c r="G129" s="16">
        <f t="shared" si="14"/>
        <v>0</v>
      </c>
    </row>
    <row r="130" spans="1:7">
      <c r="A130" s="15" t="s">
        <v>59</v>
      </c>
      <c r="B130" s="16"/>
      <c r="C130" s="16"/>
      <c r="D130" s="16"/>
      <c r="E130" s="16"/>
      <c r="F130" s="16"/>
      <c r="G130" s="16">
        <f t="shared" si="14"/>
        <v>0</v>
      </c>
    </row>
    <row r="131" spans="1:7">
      <c r="A131" s="15" t="s">
        <v>60</v>
      </c>
      <c r="B131" s="16"/>
      <c r="C131" s="16"/>
      <c r="D131" s="16"/>
      <c r="E131" s="16"/>
      <c r="F131" s="16"/>
      <c r="G131" s="16">
        <f t="shared" si="14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0">SUM(C133:C140)</f>
        <v>0</v>
      </c>
      <c r="D132" s="13">
        <f t="shared" si="20"/>
        <v>0</v>
      </c>
      <c r="E132" s="13">
        <f t="shared" si="20"/>
        <v>0</v>
      </c>
      <c r="F132" s="13">
        <f t="shared" si="20"/>
        <v>0</v>
      </c>
      <c r="G132" s="13">
        <f t="shared" si="14"/>
        <v>0</v>
      </c>
    </row>
    <row r="133" spans="1:7">
      <c r="A133" s="15" t="s">
        <v>62</v>
      </c>
      <c r="B133" s="16"/>
      <c r="C133" s="16"/>
      <c r="D133" s="16"/>
      <c r="E133" s="16"/>
      <c r="F133" s="16"/>
      <c r="G133" s="16">
        <f t="shared" si="14"/>
        <v>0</v>
      </c>
    </row>
    <row r="134" spans="1:7">
      <c r="A134" s="15" t="s">
        <v>63</v>
      </c>
      <c r="B134" s="16"/>
      <c r="C134" s="16"/>
      <c r="D134" s="16"/>
      <c r="E134" s="16"/>
      <c r="F134" s="16"/>
      <c r="G134" s="16">
        <f t="shared" si="14"/>
        <v>0</v>
      </c>
    </row>
    <row r="135" spans="1:7">
      <c r="A135" s="15" t="s">
        <v>64</v>
      </c>
      <c r="B135" s="16"/>
      <c r="C135" s="16"/>
      <c r="D135" s="16"/>
      <c r="E135" s="16"/>
      <c r="F135" s="16"/>
      <c r="G135" s="16">
        <f t="shared" si="14"/>
        <v>0</v>
      </c>
    </row>
    <row r="136" spans="1:7">
      <c r="A136" s="15" t="s">
        <v>65</v>
      </c>
      <c r="B136" s="16"/>
      <c r="C136" s="16"/>
      <c r="D136" s="16"/>
      <c r="E136" s="16"/>
      <c r="F136" s="16"/>
      <c r="G136" s="16">
        <f t="shared" si="14"/>
        <v>0</v>
      </c>
    </row>
    <row r="137" spans="1:7">
      <c r="A137" s="15" t="s">
        <v>66</v>
      </c>
      <c r="B137" s="16"/>
      <c r="C137" s="16"/>
      <c r="D137" s="16"/>
      <c r="E137" s="16"/>
      <c r="F137" s="16"/>
      <c r="G137" s="16">
        <f t="shared" si="14"/>
        <v>0</v>
      </c>
    </row>
    <row r="138" spans="1:7">
      <c r="A138" s="15" t="s">
        <v>67</v>
      </c>
      <c r="B138" s="16"/>
      <c r="C138" s="16"/>
      <c r="D138" s="16"/>
      <c r="E138" s="16"/>
      <c r="F138" s="16"/>
      <c r="G138" s="16">
        <f t="shared" si="14"/>
        <v>0</v>
      </c>
    </row>
    <row r="139" spans="1:7">
      <c r="A139" s="15" t="s">
        <v>68</v>
      </c>
      <c r="B139" s="16"/>
      <c r="C139" s="16"/>
      <c r="D139" s="16"/>
      <c r="E139" s="16"/>
      <c r="F139" s="16"/>
      <c r="G139" s="16">
        <f t="shared" si="14"/>
        <v>0</v>
      </c>
    </row>
    <row r="140" spans="1:7">
      <c r="A140" s="15" t="s">
        <v>69</v>
      </c>
      <c r="B140" s="16"/>
      <c r="C140" s="16"/>
      <c r="D140" s="16"/>
      <c r="E140" s="16"/>
      <c r="F140" s="16"/>
      <c r="G140" s="16">
        <f t="shared" si="14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1">SUM(C142:C144)</f>
        <v>0</v>
      </c>
      <c r="D141" s="13">
        <f t="shared" si="21"/>
        <v>0</v>
      </c>
      <c r="E141" s="13">
        <f t="shared" si="21"/>
        <v>0</v>
      </c>
      <c r="F141" s="13">
        <f t="shared" si="21"/>
        <v>0</v>
      </c>
      <c r="G141" s="13">
        <f t="shared" si="14"/>
        <v>0</v>
      </c>
    </row>
    <row r="142" spans="1:7">
      <c r="A142" s="15" t="s">
        <v>71</v>
      </c>
      <c r="B142" s="16"/>
      <c r="C142" s="16"/>
      <c r="D142" s="16"/>
      <c r="E142" s="16"/>
      <c r="F142" s="16"/>
      <c r="G142" s="16">
        <f t="shared" si="14"/>
        <v>0</v>
      </c>
    </row>
    <row r="143" spans="1:7">
      <c r="A143" s="15" t="s">
        <v>72</v>
      </c>
      <c r="B143" s="16"/>
      <c r="C143" s="16"/>
      <c r="D143" s="16"/>
      <c r="E143" s="16"/>
      <c r="F143" s="16"/>
      <c r="G143" s="16">
        <f t="shared" si="14"/>
        <v>0</v>
      </c>
    </row>
    <row r="144" spans="1:7">
      <c r="A144" s="15" t="s">
        <v>73</v>
      </c>
      <c r="B144" s="16"/>
      <c r="C144" s="16"/>
      <c r="D144" s="16"/>
      <c r="E144" s="16"/>
      <c r="F144" s="16"/>
      <c r="G144" s="16">
        <f t="shared" si="14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2">SUM(C146:C152)</f>
        <v>0</v>
      </c>
      <c r="D145" s="13">
        <f t="shared" si="22"/>
        <v>0</v>
      </c>
      <c r="E145" s="13">
        <f t="shared" si="22"/>
        <v>0</v>
      </c>
      <c r="F145" s="13">
        <f t="shared" si="22"/>
        <v>0</v>
      </c>
      <c r="G145" s="13">
        <f t="shared" ref="G145:G152" si="23">D145-E145</f>
        <v>0</v>
      </c>
    </row>
    <row r="146" spans="1:7">
      <c r="A146" s="15" t="s">
        <v>75</v>
      </c>
      <c r="B146" s="16"/>
      <c r="C146" s="16"/>
      <c r="D146" s="16"/>
      <c r="E146" s="16"/>
      <c r="F146" s="16"/>
      <c r="G146" s="16">
        <f t="shared" si="23"/>
        <v>0</v>
      </c>
    </row>
    <row r="147" spans="1:7">
      <c r="A147" s="15" t="s">
        <v>76</v>
      </c>
      <c r="B147" s="16"/>
      <c r="C147" s="16"/>
      <c r="D147" s="16"/>
      <c r="E147" s="16"/>
      <c r="F147" s="16"/>
      <c r="G147" s="16">
        <f t="shared" si="23"/>
        <v>0</v>
      </c>
    </row>
    <row r="148" spans="1:7">
      <c r="A148" s="15" t="s">
        <v>77</v>
      </c>
      <c r="B148" s="16"/>
      <c r="C148" s="16"/>
      <c r="D148" s="16"/>
      <c r="E148" s="16"/>
      <c r="F148" s="16"/>
      <c r="G148" s="16">
        <f t="shared" si="23"/>
        <v>0</v>
      </c>
    </row>
    <row r="149" spans="1:7">
      <c r="A149" s="15" t="s">
        <v>78</v>
      </c>
      <c r="B149" s="16"/>
      <c r="C149" s="16"/>
      <c r="D149" s="16"/>
      <c r="E149" s="16"/>
      <c r="F149" s="16"/>
      <c r="G149" s="16">
        <f t="shared" si="23"/>
        <v>0</v>
      </c>
    </row>
    <row r="150" spans="1:7">
      <c r="A150" s="15" t="s">
        <v>79</v>
      </c>
      <c r="B150" s="16"/>
      <c r="C150" s="16"/>
      <c r="D150" s="16"/>
      <c r="E150" s="16"/>
      <c r="F150" s="16"/>
      <c r="G150" s="16">
        <f t="shared" si="23"/>
        <v>0</v>
      </c>
    </row>
    <row r="151" spans="1:7">
      <c r="A151" s="15" t="s">
        <v>80</v>
      </c>
      <c r="B151" s="16"/>
      <c r="C151" s="16"/>
      <c r="D151" s="16"/>
      <c r="E151" s="16"/>
      <c r="F151" s="16"/>
      <c r="G151" s="16">
        <f t="shared" si="23"/>
        <v>0</v>
      </c>
    </row>
    <row r="152" spans="1:7">
      <c r="A152" s="15" t="s">
        <v>81</v>
      </c>
      <c r="B152" s="16"/>
      <c r="C152" s="16"/>
      <c r="D152" s="16"/>
      <c r="E152" s="16"/>
      <c r="F152" s="16"/>
      <c r="G152" s="16">
        <f t="shared" si="23"/>
        <v>0</v>
      </c>
    </row>
    <row r="153" spans="1:7" ht="5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14695185.32</v>
      </c>
      <c r="C154" s="13">
        <f t="shared" ref="C154:G154" si="24">C4+C79</f>
        <v>2183968.65</v>
      </c>
      <c r="D154" s="13">
        <f t="shared" si="24"/>
        <v>16879153.969999999</v>
      </c>
      <c r="E154" s="13">
        <f t="shared" si="24"/>
        <v>14455172.259999998</v>
      </c>
      <c r="F154" s="13">
        <f t="shared" si="24"/>
        <v>14387789.629999997</v>
      </c>
      <c r="G154" s="13">
        <f t="shared" si="24"/>
        <v>2423981.71</v>
      </c>
    </row>
    <row r="155" spans="1:7" ht="5" customHeight="1">
      <c r="A155" s="17"/>
      <c r="B155" s="18"/>
      <c r="C155" s="18"/>
      <c r="D155" s="18"/>
      <c r="E155" s="18"/>
      <c r="F155" s="18"/>
      <c r="G155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2018-02-21T20:23:47Z</cp:lastPrinted>
  <dcterms:created xsi:type="dcterms:W3CDTF">2017-01-11T17:22:36Z</dcterms:created>
  <dcterms:modified xsi:type="dcterms:W3CDTF">2018-11-07T17:34:45Z</dcterms:modified>
</cp:coreProperties>
</file>