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3" l="1"/>
  <c r="E78" i="3"/>
  <c r="F56" i="3"/>
  <c r="E56" i="3"/>
  <c r="C38" i="3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B44" i="3" s="1"/>
  <c r="B59" i="3" s="1"/>
  <c r="E76" i="3" l="1"/>
  <c r="F76" i="3"/>
  <c r="E44" i="3"/>
  <c r="F44" i="3"/>
  <c r="C44" i="3"/>
  <c r="C59" i="3" s="1"/>
</calcChain>
</file>

<file path=xl/sharedStrings.xml><?xml version="1.0" encoding="utf-8"?>
<sst xmlns="http://schemas.openxmlformats.org/spreadsheetml/2006/main" count="123" uniqueCount="121">
  <si>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</si>
  <si>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</si>
  <si>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</si>
  <si>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</si>
  <si>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</si>
  <si>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</si>
  <si>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</si>
  <si>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</si>
  <si>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</si>
  <si>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</si>
  <si>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</si>
  <si>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</si>
  <si>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</si>
  <si>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</si>
  <si>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</si>
  <si>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</si>
  <si>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</si>
  <si>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</si>
  <si>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</si>
  <si>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</si>
  <si>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</si>
  <si>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</si>
  <si>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</si>
  <si>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</si>
  <si>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</si>
  <si>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</si>
  <si>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</si>
  <si>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</si>
  <si>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</si>
  <si>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</si>
  <si>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</si>
  <si>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</si>
  <si>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</si>
  <si>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</si>
  <si>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</si>
  <si>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</si>
  <si>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</si>
  <si>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</si>
  <si>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</si>
  <si>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</si>
  <si>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</si>
  <si>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</si>
  <si>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</si>
  <si>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</si>
  <si>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</si>
  <si>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</si>
  <si>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</si>
  <si>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</si>
  <si>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</si>
  <si>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</si>
  <si>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</si>
  <si>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</si>
  <si>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</si>
  <si>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</si>
  <si>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</si>
  <si>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</si>
  <si>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</si>
  <si>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</si>
  <si>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</si>
  <si>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</si>
  <si>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</si>
  <si>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</si>
  <si>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</si>
  <si>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</si>
  <si>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</si>
  <si>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</si>
  <si>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</si>
  <si>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</si>
  <si>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</si>
  <si>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</si>
  <si>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</si>
  <si>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</si>
  <si>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</si>
  <si>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</si>
  <si>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</si>
  <si>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</si>
  <si>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</si>
  <si>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</si>
  <si>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</si>
  <si>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</si>
  <si>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</si>
  <si>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</si>
  <si>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</si>
  <si>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</si>
  <si>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</si>
  <si>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</si>
  <si>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</si>
  <si>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</si>
  <si>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</si>
  <si>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</si>
  <si>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</si>
  <si>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</si>
  <si>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</si>
  <si>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</si>
  <si>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</si>
  <si>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</si>
  <si>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</si>
  <si>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</si>
  <si>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</si>
  <si>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</si>
  <si>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</si>
  <si>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</si>
  <si>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</si>
  <si>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</si>
  <si>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</si>
  <si>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</si>
  <si>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</si>
  <si>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</si>
  <si>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</si>
  <si>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</si>
  <si>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</si>
  <si>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</si>
  <si>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</si>
  <si>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</si>
  <si>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</si>
  <si>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</si>
  <si>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</si>
  <si>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</si>
  <si>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</si>
  <si>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MUNICIPIO DE COMONFORT, GUANAJUATO
Estado de Situación Financiera Detallado - LDF
Al 31 de Diciembre de 2015 y al 31 de Diciembre de 2016
(PESOS)</t>
  </si>
  <si>
    <t>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</si>
</sst>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4" fontId="2" fillId="0" borderId="7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sqref="A1:F1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3" t="s">
        <v>119</v>
      </c>
      <c r="B1" s="24"/>
      <c r="C1" s="24"/>
      <c r="D1" s="24"/>
      <c r="E1" s="24"/>
      <c r="F1" s="25"/>
    </row>
    <row r="2" spans="1:6" ht="33.75" x14ac:dyDescent="0.2">
      <c r="A2" s="1" t="s">
        <v>0</v>
      </c>
      <c r="B2" s="2">
        <v>2016</v>
      </c>
      <c r="C2" s="2" t="s">
        <v>120</v>
      </c>
      <c r="D2" s="1" t="s">
        <v>0</v>
      </c>
      <c r="E2" s="2">
        <v>2016</v>
      </c>
      <c r="F2" s="2" t="s">
        <v>120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63352466.43</v>
      </c>
      <c r="C6" s="9">
        <f>SUM(C7:C13)</f>
        <v>31145993.489999998</v>
      </c>
      <c r="D6" s="5" t="s">
        <v>6</v>
      </c>
      <c r="E6" s="9">
        <f>SUM(E7:E15)</f>
        <v>11201421.099999998</v>
      </c>
      <c r="F6" s="9">
        <f>SUM(F7:F15)</f>
        <v>2975718.92</v>
      </c>
    </row>
    <row r="7" spans="1:6" x14ac:dyDescent="0.2">
      <c r="A7" s="10" t="s">
        <v>7</v>
      </c>
      <c r="B7" s="22">
        <v>0</v>
      </c>
      <c r="C7" s="22">
        <v>0</v>
      </c>
      <c r="D7" s="11" t="s">
        <v>8</v>
      </c>
      <c r="E7" s="22">
        <v>527379.06999999995</v>
      </c>
      <c r="F7" s="22">
        <v>763671.39</v>
      </c>
    </row>
    <row r="8" spans="1:6" x14ac:dyDescent="0.2">
      <c r="A8" s="10" t="s">
        <v>9</v>
      </c>
      <c r="B8" s="22">
        <v>63352466.43</v>
      </c>
      <c r="C8" s="22">
        <v>31145993.489999998</v>
      </c>
      <c r="D8" s="11" t="s">
        <v>10</v>
      </c>
      <c r="E8" s="22">
        <v>1118156.42</v>
      </c>
      <c r="F8" s="22">
        <v>133209</v>
      </c>
    </row>
    <row r="9" spans="1:6" x14ac:dyDescent="0.2">
      <c r="A9" s="10" t="s">
        <v>11</v>
      </c>
      <c r="B9" s="22">
        <v>0</v>
      </c>
      <c r="C9" s="22">
        <v>0</v>
      </c>
      <c r="D9" s="11" t="s">
        <v>12</v>
      </c>
      <c r="E9" s="22">
        <v>4312470.8099999996</v>
      </c>
      <c r="F9" s="22">
        <v>283122.28000000003</v>
      </c>
    </row>
    <row r="10" spans="1:6" x14ac:dyDescent="0.2">
      <c r="A10" s="10" t="s">
        <v>13</v>
      </c>
      <c r="B10" s="22">
        <v>0</v>
      </c>
      <c r="C10" s="22">
        <v>0</v>
      </c>
      <c r="D10" s="11" t="s">
        <v>14</v>
      </c>
      <c r="E10" s="22">
        <v>200000</v>
      </c>
      <c r="F10" s="22">
        <v>0</v>
      </c>
    </row>
    <row r="11" spans="1:6" x14ac:dyDescent="0.2">
      <c r="A11" s="10" t="s">
        <v>15</v>
      </c>
      <c r="B11" s="22">
        <v>0</v>
      </c>
      <c r="C11" s="22">
        <v>0</v>
      </c>
      <c r="D11" s="11" t="s">
        <v>16</v>
      </c>
      <c r="E11" s="22">
        <v>353566.31</v>
      </c>
      <c r="F11" s="22">
        <v>340778.93</v>
      </c>
    </row>
    <row r="12" spans="1:6" ht="22.5" x14ac:dyDescent="0.2">
      <c r="A12" s="10" t="s">
        <v>17</v>
      </c>
      <c r="B12" s="22">
        <v>0</v>
      </c>
      <c r="C12" s="22">
        <v>0</v>
      </c>
      <c r="D12" s="11" t="s">
        <v>18</v>
      </c>
      <c r="E12" s="22">
        <v>0</v>
      </c>
      <c r="F12" s="22">
        <v>0</v>
      </c>
    </row>
    <row r="13" spans="1:6" x14ac:dyDescent="0.2">
      <c r="A13" s="10" t="s">
        <v>19</v>
      </c>
      <c r="B13" s="22">
        <v>0</v>
      </c>
      <c r="C13" s="22">
        <v>0</v>
      </c>
      <c r="D13" s="11" t="s">
        <v>20</v>
      </c>
      <c r="E13" s="22">
        <v>2295372.7599999998</v>
      </c>
      <c r="F13" s="22">
        <v>740114.09</v>
      </c>
    </row>
    <row r="14" spans="1:6" x14ac:dyDescent="0.2">
      <c r="A14" s="3" t="s">
        <v>21</v>
      </c>
      <c r="B14" s="9">
        <f>SUM(B15:B21)</f>
        <v>8801267.3900000006</v>
      </c>
      <c r="C14" s="9">
        <f>SUM(C15:C21)</f>
        <v>7294245.4799999995</v>
      </c>
      <c r="D14" s="11" t="s">
        <v>22</v>
      </c>
      <c r="E14" s="22">
        <v>0</v>
      </c>
      <c r="F14" s="22">
        <v>0</v>
      </c>
    </row>
    <row r="15" spans="1:6" x14ac:dyDescent="0.2">
      <c r="A15" s="10" t="s">
        <v>23</v>
      </c>
      <c r="B15" s="22">
        <v>1291987.1299999999</v>
      </c>
      <c r="C15" s="22">
        <v>0</v>
      </c>
      <c r="D15" s="11" t="s">
        <v>24</v>
      </c>
      <c r="E15" s="22">
        <v>2394475.73</v>
      </c>
      <c r="F15" s="22">
        <v>714823.23</v>
      </c>
    </row>
    <row r="16" spans="1:6" x14ac:dyDescent="0.2">
      <c r="A16" s="10" t="s">
        <v>25</v>
      </c>
      <c r="B16" s="22">
        <v>36106.68</v>
      </c>
      <c r="C16" s="22">
        <v>36106.68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22">
        <v>412897.68</v>
      </c>
      <c r="C17" s="22">
        <v>345476.1</v>
      </c>
      <c r="D17" s="11" t="s">
        <v>28</v>
      </c>
      <c r="E17" s="22">
        <v>0</v>
      </c>
      <c r="F17" s="22">
        <v>0</v>
      </c>
    </row>
    <row r="18" spans="1:6" ht="13.5" customHeight="1" x14ac:dyDescent="0.2">
      <c r="A18" s="10" t="s">
        <v>29</v>
      </c>
      <c r="B18" s="22">
        <v>2251607.25</v>
      </c>
      <c r="C18" s="22">
        <v>1607274.18</v>
      </c>
      <c r="D18" s="11" t="s">
        <v>30</v>
      </c>
      <c r="E18" s="22">
        <v>0</v>
      </c>
      <c r="F18" s="22">
        <v>0</v>
      </c>
    </row>
    <row r="19" spans="1:6" x14ac:dyDescent="0.2">
      <c r="A19" s="10" t="s">
        <v>31</v>
      </c>
      <c r="B19" s="22">
        <v>23000</v>
      </c>
      <c r="C19" s="22">
        <v>7000</v>
      </c>
      <c r="D19" s="11" t="s">
        <v>32</v>
      </c>
      <c r="E19" s="22">
        <v>0</v>
      </c>
      <c r="F19" s="22">
        <v>0</v>
      </c>
    </row>
    <row r="20" spans="1:6" x14ac:dyDescent="0.2">
      <c r="A20" s="10" t="s">
        <v>33</v>
      </c>
      <c r="B20" s="22">
        <v>0</v>
      </c>
      <c r="C20" s="22">
        <v>0</v>
      </c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22">
        <v>4785668.6500000004</v>
      </c>
      <c r="C21" s="22">
        <v>5298388.5199999996</v>
      </c>
      <c r="D21" s="11" t="s">
        <v>36</v>
      </c>
      <c r="E21" s="22">
        <v>0</v>
      </c>
      <c r="F21" s="22">
        <v>0</v>
      </c>
    </row>
    <row r="22" spans="1:6" x14ac:dyDescent="0.2">
      <c r="A22" s="3" t="s">
        <v>37</v>
      </c>
      <c r="B22" s="9">
        <f>SUM(B23:B27)</f>
        <v>14192544.709999999</v>
      </c>
      <c r="C22" s="9">
        <f>SUM(C23:C27)</f>
        <v>8797919.0700000003</v>
      </c>
      <c r="D22" s="11" t="s">
        <v>38</v>
      </c>
      <c r="E22" s="22">
        <v>0</v>
      </c>
      <c r="F22" s="22">
        <v>0</v>
      </c>
    </row>
    <row r="23" spans="1:6" ht="22.5" x14ac:dyDescent="0.2">
      <c r="A23" s="10" t="s">
        <v>39</v>
      </c>
      <c r="B23" s="22">
        <v>570818.6</v>
      </c>
      <c r="C23" s="22">
        <v>0</v>
      </c>
      <c r="D23" s="5" t="s">
        <v>40</v>
      </c>
      <c r="E23" s="22">
        <v>0</v>
      </c>
      <c r="F23" s="22">
        <v>0</v>
      </c>
    </row>
    <row r="24" spans="1:6" ht="22.5" x14ac:dyDescent="0.2">
      <c r="A24" s="10" t="s">
        <v>41</v>
      </c>
      <c r="B24" s="22">
        <v>1130750</v>
      </c>
      <c r="C24" s="22">
        <v>1455649.12</v>
      </c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22">
        <v>0</v>
      </c>
      <c r="C25" s="22">
        <v>0</v>
      </c>
      <c r="D25" s="11" t="s">
        <v>44</v>
      </c>
      <c r="E25" s="22">
        <v>0</v>
      </c>
      <c r="F25" s="22">
        <v>0</v>
      </c>
    </row>
    <row r="26" spans="1:6" x14ac:dyDescent="0.2">
      <c r="A26" s="10" t="s">
        <v>45</v>
      </c>
      <c r="B26" s="22">
        <v>12490976.109999999</v>
      </c>
      <c r="C26" s="22">
        <v>7342269.9500000002</v>
      </c>
      <c r="D26" s="11" t="s">
        <v>46</v>
      </c>
      <c r="E26" s="22">
        <v>0</v>
      </c>
      <c r="F26" s="22">
        <v>0</v>
      </c>
    </row>
    <row r="27" spans="1:6" x14ac:dyDescent="0.2">
      <c r="A27" s="10" t="s">
        <v>47</v>
      </c>
      <c r="B27" s="22">
        <v>0</v>
      </c>
      <c r="C27" s="22">
        <v>0</v>
      </c>
      <c r="D27" s="11" t="s">
        <v>48</v>
      </c>
      <c r="E27" s="22">
        <v>0</v>
      </c>
      <c r="F27" s="22">
        <v>0</v>
      </c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22">
        <v>0</v>
      </c>
      <c r="C29" s="22">
        <v>0</v>
      </c>
      <c r="D29" s="11" t="s">
        <v>52</v>
      </c>
      <c r="E29" s="22">
        <v>0</v>
      </c>
      <c r="F29" s="22">
        <v>0</v>
      </c>
    </row>
    <row r="30" spans="1:6" x14ac:dyDescent="0.2">
      <c r="A30" s="10" t="s">
        <v>53</v>
      </c>
      <c r="B30" s="22">
        <v>0</v>
      </c>
      <c r="C30" s="22">
        <v>0</v>
      </c>
      <c r="D30" s="11" t="s">
        <v>54</v>
      </c>
      <c r="E30" s="22">
        <v>0</v>
      </c>
      <c r="F30" s="22">
        <v>0</v>
      </c>
    </row>
    <row r="31" spans="1:6" x14ac:dyDescent="0.2">
      <c r="A31" s="10" t="s">
        <v>55</v>
      </c>
      <c r="B31" s="22">
        <v>0</v>
      </c>
      <c r="C31" s="22">
        <v>0</v>
      </c>
      <c r="D31" s="11" t="s">
        <v>56</v>
      </c>
      <c r="E31" s="22">
        <v>0</v>
      </c>
      <c r="F31" s="22">
        <v>0</v>
      </c>
    </row>
    <row r="32" spans="1:6" x14ac:dyDescent="0.2">
      <c r="A32" s="10" t="s">
        <v>57</v>
      </c>
      <c r="B32" s="22">
        <v>0</v>
      </c>
      <c r="C32" s="22">
        <v>0</v>
      </c>
      <c r="D32" s="11" t="s">
        <v>58</v>
      </c>
      <c r="E32" s="22">
        <v>0</v>
      </c>
      <c r="F32" s="22">
        <v>0</v>
      </c>
    </row>
    <row r="33" spans="1:6" x14ac:dyDescent="0.2">
      <c r="A33" s="10" t="s">
        <v>59</v>
      </c>
      <c r="B33" s="22">
        <v>0</v>
      </c>
      <c r="C33" s="22">
        <v>0</v>
      </c>
      <c r="D33" s="11" t="s">
        <v>60</v>
      </c>
      <c r="E33" s="22">
        <v>0</v>
      </c>
      <c r="F33" s="22">
        <v>0</v>
      </c>
    </row>
    <row r="34" spans="1:6" x14ac:dyDescent="0.2">
      <c r="A34" s="3" t="s">
        <v>61</v>
      </c>
      <c r="B34" s="22">
        <v>0</v>
      </c>
      <c r="C34" s="22">
        <v>0</v>
      </c>
      <c r="D34" s="11" t="s">
        <v>62</v>
      </c>
      <c r="E34" s="22">
        <v>0</v>
      </c>
      <c r="F34" s="22">
        <v>0</v>
      </c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22">
        <v>0</v>
      </c>
      <c r="C36" s="22">
        <v>0</v>
      </c>
      <c r="D36" s="11" t="s">
        <v>66</v>
      </c>
      <c r="E36" s="22">
        <v>0</v>
      </c>
      <c r="F36" s="22">
        <v>0</v>
      </c>
    </row>
    <row r="37" spans="1:6" x14ac:dyDescent="0.2">
      <c r="A37" s="10" t="s">
        <v>67</v>
      </c>
      <c r="B37" s="22">
        <v>0</v>
      </c>
      <c r="C37" s="22">
        <v>0</v>
      </c>
      <c r="D37" s="11" t="s">
        <v>68</v>
      </c>
      <c r="E37" s="22">
        <v>0</v>
      </c>
      <c r="F37" s="22">
        <v>0</v>
      </c>
    </row>
    <row r="38" spans="1:6" x14ac:dyDescent="0.2">
      <c r="A38" s="3" t="s">
        <v>69</v>
      </c>
      <c r="B38" s="9">
        <f>SUM(B39:B42)</f>
        <v>0</v>
      </c>
      <c r="C38" s="9">
        <f>SUM(C39:C42)</f>
        <v>0</v>
      </c>
      <c r="D38" s="11" t="s">
        <v>70</v>
      </c>
      <c r="E38" s="22">
        <v>0</v>
      </c>
      <c r="F38" s="22">
        <v>0</v>
      </c>
    </row>
    <row r="39" spans="1:6" x14ac:dyDescent="0.2">
      <c r="A39" s="10" t="s">
        <v>71</v>
      </c>
      <c r="B39" s="22">
        <v>0</v>
      </c>
      <c r="C39" s="22">
        <v>0</v>
      </c>
      <c r="D39" s="5" t="s">
        <v>72</v>
      </c>
      <c r="E39" s="9">
        <f>SUM(E40:E42)</f>
        <v>0</v>
      </c>
      <c r="F39" s="9">
        <f>SUM(F40:F42)</f>
        <v>0</v>
      </c>
    </row>
    <row r="40" spans="1:6" x14ac:dyDescent="0.2">
      <c r="A40" s="10" t="s">
        <v>73</v>
      </c>
      <c r="B40" s="22">
        <v>0</v>
      </c>
      <c r="C40" s="22">
        <v>0</v>
      </c>
      <c r="D40" s="11" t="s">
        <v>74</v>
      </c>
      <c r="E40" s="22">
        <v>0</v>
      </c>
      <c r="F40" s="22">
        <v>0</v>
      </c>
    </row>
    <row r="41" spans="1:6" ht="22.5" x14ac:dyDescent="0.2">
      <c r="A41" s="10" t="s">
        <v>75</v>
      </c>
      <c r="B41" s="22">
        <v>0</v>
      </c>
      <c r="C41" s="22">
        <v>0</v>
      </c>
      <c r="D41" s="11" t="s">
        <v>76</v>
      </c>
      <c r="E41" s="22">
        <v>0</v>
      </c>
      <c r="F41" s="22">
        <v>0</v>
      </c>
    </row>
    <row r="42" spans="1:6" x14ac:dyDescent="0.2">
      <c r="A42" s="10" t="s">
        <v>77</v>
      </c>
      <c r="B42" s="22">
        <v>0</v>
      </c>
      <c r="C42" s="22">
        <v>0</v>
      </c>
      <c r="D42" s="11" t="s">
        <v>78</v>
      </c>
      <c r="E42" s="22">
        <v>0</v>
      </c>
      <c r="F42" s="22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86346278.529999986</v>
      </c>
      <c r="C44" s="7">
        <f>C6+C14+C22+C28+C34+C35+C38</f>
        <v>47238158.039999999</v>
      </c>
      <c r="D44" s="8" t="s">
        <v>80</v>
      </c>
      <c r="E44" s="7">
        <f>E6+E16+E20+E23+E24+E28+E35+E39</f>
        <v>11201421.099999998</v>
      </c>
      <c r="F44" s="7">
        <f>F6+F16+F20+F23+F24+F28+F35+F39</f>
        <v>2975718.92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22">
        <v>0</v>
      </c>
      <c r="C47" s="22">
        <v>0</v>
      </c>
      <c r="D47" s="5" t="s">
        <v>84</v>
      </c>
      <c r="E47" s="22">
        <v>0</v>
      </c>
      <c r="F47" s="22">
        <v>0</v>
      </c>
    </row>
    <row r="48" spans="1:6" x14ac:dyDescent="0.2">
      <c r="A48" s="13" t="s">
        <v>85</v>
      </c>
      <c r="B48" s="22">
        <v>0</v>
      </c>
      <c r="C48" s="22">
        <v>0</v>
      </c>
      <c r="D48" s="5" t="s">
        <v>86</v>
      </c>
      <c r="E48" s="22">
        <v>0</v>
      </c>
      <c r="F48" s="22">
        <v>0</v>
      </c>
    </row>
    <row r="49" spans="1:6" x14ac:dyDescent="0.2">
      <c r="A49" s="13" t="s">
        <v>87</v>
      </c>
      <c r="B49" s="22">
        <v>224312636.24000001</v>
      </c>
      <c r="C49" s="22">
        <v>201275752.41999999</v>
      </c>
      <c r="D49" s="5" t="s">
        <v>88</v>
      </c>
      <c r="E49" s="22">
        <v>8879630</v>
      </c>
      <c r="F49" s="22">
        <v>13114486</v>
      </c>
    </row>
    <row r="50" spans="1:6" x14ac:dyDescent="0.2">
      <c r="A50" s="13" t="s">
        <v>89</v>
      </c>
      <c r="B50" s="22">
        <v>39548324.32</v>
      </c>
      <c r="C50" s="22">
        <v>33278503.039999999</v>
      </c>
      <c r="D50" s="5" t="s">
        <v>90</v>
      </c>
      <c r="E50" s="22">
        <v>0</v>
      </c>
      <c r="F50" s="22">
        <v>0</v>
      </c>
    </row>
    <row r="51" spans="1:6" ht="12.75" customHeight="1" x14ac:dyDescent="0.2">
      <c r="A51" s="13" t="s">
        <v>91</v>
      </c>
      <c r="B51" s="22">
        <v>971039.99</v>
      </c>
      <c r="C51" s="22">
        <v>22040</v>
      </c>
      <c r="D51" s="5" t="s">
        <v>92</v>
      </c>
      <c r="E51" s="22">
        <v>0</v>
      </c>
      <c r="F51" s="22">
        <v>0</v>
      </c>
    </row>
    <row r="52" spans="1:6" x14ac:dyDescent="0.2">
      <c r="A52" s="13" t="s">
        <v>93</v>
      </c>
      <c r="B52" s="22">
        <v>-18441732.440000001</v>
      </c>
      <c r="C52" s="22">
        <v>-11334162.300000001</v>
      </c>
      <c r="D52" s="5" t="s">
        <v>94</v>
      </c>
      <c r="E52" s="22">
        <v>0</v>
      </c>
      <c r="F52" s="22">
        <v>0</v>
      </c>
    </row>
    <row r="53" spans="1:6" x14ac:dyDescent="0.2">
      <c r="A53" s="13" t="s">
        <v>95</v>
      </c>
      <c r="B53" s="22">
        <v>0</v>
      </c>
      <c r="C53" s="22">
        <v>0</v>
      </c>
      <c r="D53" s="8"/>
      <c r="E53" s="9"/>
      <c r="F53" s="9"/>
    </row>
    <row r="54" spans="1:6" x14ac:dyDescent="0.2">
      <c r="A54" s="13" t="s">
        <v>96</v>
      </c>
      <c r="B54" s="22">
        <v>0</v>
      </c>
      <c r="C54" s="22">
        <v>0</v>
      </c>
      <c r="D54" s="8" t="s">
        <v>97</v>
      </c>
      <c r="E54" s="7">
        <f>SUM(E47:E52)</f>
        <v>8879630</v>
      </c>
      <c r="F54" s="7">
        <f>SUM(F47:F52)</f>
        <v>13114486</v>
      </c>
    </row>
    <row r="55" spans="1:6" x14ac:dyDescent="0.2">
      <c r="A55" s="13" t="s">
        <v>98</v>
      </c>
      <c r="B55" s="22">
        <v>0</v>
      </c>
      <c r="C55" s="22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20081051.099999998</v>
      </c>
      <c r="F56" s="7">
        <f>F54+F44</f>
        <v>16090204.92</v>
      </c>
    </row>
    <row r="57" spans="1:6" x14ac:dyDescent="0.2">
      <c r="A57" s="12" t="s">
        <v>100</v>
      </c>
      <c r="B57" s="7">
        <f>SUM(B47:B55)</f>
        <v>246390268.11000001</v>
      </c>
      <c r="C57" s="7">
        <f>SUM(C47:C55)</f>
        <v>223242133.15999997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332736546.63999999</v>
      </c>
      <c r="C59" s="7">
        <f>C44+C57</f>
        <v>270480291.19999999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157427149.35999998</v>
      </c>
      <c r="F60" s="9">
        <f>SUM(F61:F63)</f>
        <v>156159441.91999999</v>
      </c>
    </row>
    <row r="61" spans="1:6" x14ac:dyDescent="0.2">
      <c r="A61" s="13"/>
      <c r="B61" s="9"/>
      <c r="C61" s="9"/>
      <c r="D61" s="5" t="s">
        <v>104</v>
      </c>
      <c r="E61" s="22">
        <v>153504174.75999999</v>
      </c>
      <c r="F61" s="22">
        <v>154245807.31999999</v>
      </c>
    </row>
    <row r="62" spans="1:6" x14ac:dyDescent="0.2">
      <c r="A62" s="13"/>
      <c r="B62" s="9"/>
      <c r="C62" s="9"/>
      <c r="D62" s="5" t="s">
        <v>105</v>
      </c>
      <c r="E62" s="22">
        <v>3922974.6</v>
      </c>
      <c r="F62" s="22">
        <v>1913634.6</v>
      </c>
    </row>
    <row r="63" spans="1:6" x14ac:dyDescent="0.2">
      <c r="A63" s="13"/>
      <c r="B63" s="9"/>
      <c r="C63" s="9"/>
      <c r="D63" s="5" t="s">
        <v>106</v>
      </c>
      <c r="E63" s="22">
        <v>0</v>
      </c>
      <c r="F63" s="22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155228346.18000001</v>
      </c>
      <c r="F65" s="9">
        <f>SUM(F66:F70)</f>
        <v>98230644.359999999</v>
      </c>
    </row>
    <row r="66" spans="1:6" x14ac:dyDescent="0.2">
      <c r="A66" s="13"/>
      <c r="B66" s="9"/>
      <c r="C66" s="9"/>
      <c r="D66" s="5" t="s">
        <v>108</v>
      </c>
      <c r="E66" s="22">
        <v>67683127.030000001</v>
      </c>
      <c r="F66" s="22">
        <v>16683591.720000001</v>
      </c>
    </row>
    <row r="67" spans="1:6" x14ac:dyDescent="0.2">
      <c r="A67" s="13"/>
      <c r="B67" s="9"/>
      <c r="C67" s="9"/>
      <c r="D67" s="5" t="s">
        <v>109</v>
      </c>
      <c r="E67" s="22">
        <v>87532424.939999998</v>
      </c>
      <c r="F67" s="22">
        <v>81547052.640000001</v>
      </c>
    </row>
    <row r="68" spans="1:6" x14ac:dyDescent="0.2">
      <c r="A68" s="13"/>
      <c r="B68" s="9"/>
      <c r="C68" s="9"/>
      <c r="D68" s="5" t="s">
        <v>110</v>
      </c>
      <c r="E68" s="22">
        <v>12794.21</v>
      </c>
      <c r="F68" s="22">
        <v>0</v>
      </c>
    </row>
    <row r="69" spans="1:6" x14ac:dyDescent="0.2">
      <c r="A69" s="13"/>
      <c r="B69" s="9"/>
      <c r="C69" s="9"/>
      <c r="D69" s="5" t="s">
        <v>111</v>
      </c>
      <c r="E69" s="22">
        <v>0</v>
      </c>
      <c r="F69" s="22">
        <v>0</v>
      </c>
    </row>
    <row r="70" spans="1:6" x14ac:dyDescent="0.2">
      <c r="A70" s="13"/>
      <c r="B70" s="9"/>
      <c r="C70" s="9"/>
      <c r="D70" s="5" t="s">
        <v>112</v>
      </c>
      <c r="E70" s="22">
        <v>0</v>
      </c>
      <c r="F70" s="22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22">
        <v>0</v>
      </c>
      <c r="F73" s="22">
        <v>0</v>
      </c>
    </row>
    <row r="74" spans="1:6" x14ac:dyDescent="0.2">
      <c r="A74" s="13"/>
      <c r="B74" s="9"/>
      <c r="C74" s="9"/>
      <c r="D74" s="5" t="s">
        <v>115</v>
      </c>
      <c r="E74" s="22">
        <v>0</v>
      </c>
      <c r="F74" s="22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312655495.53999996</v>
      </c>
      <c r="F76" s="7">
        <f>F60+F65+F72</f>
        <v>254390086.27999997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332736546.63999999</v>
      </c>
      <c r="F78" s="7">
        <f>F56+F76</f>
        <v>270480291.19999999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dcterms:created xsi:type="dcterms:W3CDTF">2017-01-11T17:17:46Z</dcterms:created>
  <dcterms:modified xsi:type="dcterms:W3CDTF">2017-02-24T15:05:10Z</dcterms:modified>
</cp:coreProperties>
</file>