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G:\CUENTAS PUBLICAS 2017\INFORME TRIMESTRAL MARZO 2017\DIGITAL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7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F70" i="1" l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B37" i="1" s="1"/>
  <c r="F13" i="1"/>
  <c r="E13" i="1"/>
  <c r="D13" i="1"/>
  <c r="C13" i="1"/>
  <c r="B13" i="1"/>
  <c r="G62" i="1" l="1"/>
  <c r="F37" i="1"/>
  <c r="G25" i="1"/>
  <c r="G50" i="1"/>
  <c r="G32" i="1"/>
  <c r="C60" i="1"/>
  <c r="G55" i="1"/>
  <c r="D37" i="1"/>
  <c r="G34" i="1"/>
  <c r="G13" i="1"/>
  <c r="E37" i="1"/>
  <c r="E65" i="1" s="1"/>
  <c r="C37" i="1"/>
  <c r="B60" i="1"/>
  <c r="B65" i="1" s="1"/>
  <c r="F60" i="1"/>
  <c r="G60" i="1" s="1"/>
  <c r="G41" i="1"/>
  <c r="G70" i="1"/>
  <c r="D60" i="1"/>
  <c r="C65" i="1" l="1"/>
  <c r="F65" i="1"/>
  <c r="G65" i="1" s="1"/>
  <c r="G37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<sst xmlns="http://schemas.openxmlformats.org/spreadsheetml/2006/main" count="72" uniqueCount="72">
  <si>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</si>
  <si>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</si>
  <si>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</si>
  <si>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</si>
  <si>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</si>
  <si>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</si>
  <si>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</si>
  <si>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</si>
  <si>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</si>
  <si>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</si>
  <si>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</si>
  <si>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</si>
  <si>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</si>
  <si>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</si>
  <si>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</si>
  <si>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</si>
  <si>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</si>
  <si>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</si>
  <si>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</si>
  <si>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</si>
  <si>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</si>
  <si>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</si>
  <si>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</si>
  <si>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</si>
  <si>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</si>
  <si>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</si>
  <si>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</si>
  <si>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</si>
  <si>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</si>
  <si>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</si>
  <si>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</si>
  <si>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</si>
  <si>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</si>
  <si>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</si>
  <si>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</si>
  <si>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</si>
  <si>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</si>
  <si>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</si>
  <si>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</si>
  <si>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</si>
  <si>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</si>
  <si>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</si>
  <si>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</si>
  <si>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</si>
  <si>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</si>
  <si>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</si>
  <si>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</si>
  <si>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</si>
  <si>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</si>
  <si>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</si>
  <si>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</si>
  <si>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</si>
  <si>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</si>
  <si>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</si>
  <si>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</si>
  <si>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</si>
  <si>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</si>
  <si>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</si>
  <si>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</si>
  <si>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</si>
  <si>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</si>
  <si>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</si>
  <si>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</si>
  <si>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</si>
  <si>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</si>
  <si>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</si>
  <si>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</si>
  <si>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</si>
  <si>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</si>
  <si>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</si>
  <si>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</si>
  <si>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JUNTA DE AGUA POTABLE Y ALCANTARILLADO DE COMONFORT, GTO.
Estado Analítico de Ingresos Detallado - LDF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</si>
</sst>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C29" sqref="C29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3" t="s">
        <v>71</v>
      </c>
      <c r="B1" s="24"/>
      <c r="C1" s="24"/>
      <c r="D1" s="24"/>
      <c r="E1" s="24"/>
      <c r="F1" s="24"/>
      <c r="G1" s="25"/>
    </row>
    <row r="2" spans="1:7" x14ac:dyDescent="0.2">
      <c r="A2" s="2"/>
      <c r="B2" s="26" t="s">
        <v>0</v>
      </c>
      <c r="C2" s="26"/>
      <c r="D2" s="26"/>
      <c r="E2" s="26"/>
      <c r="F2" s="26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F6-B6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37" si="0">F7-B7</f>
        <v>0</v>
      </c>
    </row>
    <row r="8" spans="1:7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 x14ac:dyDescent="0.2">
      <c r="A9" s="11" t="s">
        <v>12</v>
      </c>
      <c r="B9" s="10">
        <v>20400825.379999999</v>
      </c>
      <c r="C9" s="10">
        <v>0</v>
      </c>
      <c r="D9" s="10">
        <v>20400825.379999999</v>
      </c>
      <c r="E9" s="10">
        <v>10812256.710000001</v>
      </c>
      <c r="F9" s="10">
        <v>10812256.710000001</v>
      </c>
      <c r="G9" s="10">
        <f t="shared" si="0"/>
        <v>-9588568.6699999981</v>
      </c>
    </row>
    <row r="10" spans="1:7" x14ac:dyDescent="0.2">
      <c r="A10" s="11" t="s">
        <v>13</v>
      </c>
      <c r="B10" s="10">
        <v>13229.04</v>
      </c>
      <c r="C10" s="10">
        <v>0</v>
      </c>
      <c r="D10" s="10">
        <v>13229.04</v>
      </c>
      <c r="E10" s="10">
        <v>5870.77</v>
      </c>
      <c r="F10" s="10">
        <v>5870.77</v>
      </c>
      <c r="G10" s="10">
        <f t="shared" si="0"/>
        <v>-7358.27</v>
      </c>
    </row>
    <row r="11" spans="1:7" x14ac:dyDescent="0.2">
      <c r="A11" s="11" t="s">
        <v>14</v>
      </c>
      <c r="B11" s="10">
        <v>823211.96</v>
      </c>
      <c r="C11" s="10">
        <v>0</v>
      </c>
      <c r="D11" s="10">
        <v>823211.96</v>
      </c>
      <c r="E11" s="10">
        <v>167218.92000000001</v>
      </c>
      <c r="F11" s="10">
        <v>167218.92000000001</v>
      </c>
      <c r="G11" s="10">
        <f t="shared" si="0"/>
        <v>-655993.03999999992</v>
      </c>
    </row>
    <row r="12" spans="1:7" x14ac:dyDescent="0.2">
      <c r="A12" s="11" t="s">
        <v>15</v>
      </c>
      <c r="B12" s="10">
        <v>340373.12</v>
      </c>
      <c r="C12" s="10">
        <v>0</v>
      </c>
      <c r="D12" s="10">
        <v>340373.12</v>
      </c>
      <c r="E12" s="10">
        <v>209618.18</v>
      </c>
      <c r="F12" s="10">
        <v>209618.18</v>
      </c>
      <c r="G12" s="10">
        <f t="shared" si="0"/>
        <v>-130754.94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>
        <v>455706.16</v>
      </c>
      <c r="C31" s="10">
        <v>0</v>
      </c>
      <c r="D31" s="10">
        <v>455706.16</v>
      </c>
      <c r="E31" s="10">
        <v>115845</v>
      </c>
      <c r="F31" s="10">
        <v>115845</v>
      </c>
      <c r="G31" s="10">
        <f t="shared" si="0"/>
        <v>-339861.16</v>
      </c>
    </row>
    <row r="32" spans="1:7" x14ac:dyDescent="0.2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 x14ac:dyDescent="0.2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0"/>
        <v>0</v>
      </c>
    </row>
    <row r="35" spans="1:7" x14ac:dyDescent="0.2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 x14ac:dyDescent="0.2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 x14ac:dyDescent="0.2">
      <c r="A37" s="9" t="s">
        <v>40</v>
      </c>
      <c r="B37" s="13">
        <f>SUM(B6:B13)+B25+B31+B32+B34</f>
        <v>22033345.66</v>
      </c>
      <c r="C37" s="13">
        <f>SUM(C6:C13)+C25+C31+C32+C34</f>
        <v>0</v>
      </c>
      <c r="D37" s="13">
        <f>SUM(D6:D13)+D25+D31+D32+D34</f>
        <v>22033345.66</v>
      </c>
      <c r="E37" s="13">
        <f>SUM(E6:E13)+E25+E31+E32+E34</f>
        <v>11310809.58</v>
      </c>
      <c r="F37" s="13">
        <f>SUM(F6:F13)+F25+F31+F32+F34</f>
        <v>11310809.58</v>
      </c>
      <c r="G37" s="13">
        <f t="shared" si="0"/>
        <v>-10722536.08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ref="G41:G70" si="6">F41-B41</f>
        <v>0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6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6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 t="shared" si="6"/>
        <v>0</v>
      </c>
    </row>
    <row r="45" spans="1:7" ht="22.5" x14ac:dyDescent="0.2">
      <c r="A45" s="16" t="s">
        <v>47</v>
      </c>
      <c r="B45" s="10"/>
      <c r="C45" s="10"/>
      <c r="D45" s="10"/>
      <c r="E45" s="10"/>
      <c r="F45" s="10"/>
      <c r="G45" s="10">
        <f t="shared" si="6"/>
        <v>0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6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6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6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6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7">SUM(C51:C54)</f>
        <v>0</v>
      </c>
      <c r="D50" s="10">
        <f t="shared" si="7"/>
        <v>0</v>
      </c>
      <c r="E50" s="10">
        <f t="shared" si="7"/>
        <v>0</v>
      </c>
      <c r="F50" s="10">
        <f t="shared" si="7"/>
        <v>0</v>
      </c>
      <c r="G50" s="10">
        <f t="shared" si="6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6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6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6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6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8">SUM(C56:C57)</f>
        <v>0</v>
      </c>
      <c r="D55" s="10">
        <f t="shared" si="8"/>
        <v>0</v>
      </c>
      <c r="E55" s="10">
        <f t="shared" si="8"/>
        <v>0</v>
      </c>
      <c r="F55" s="10">
        <f t="shared" si="8"/>
        <v>0</v>
      </c>
      <c r="G55" s="10">
        <f t="shared" si="6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6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6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6"/>
        <v>0</v>
      </c>
    </row>
    <row r="59" spans="1:7" x14ac:dyDescent="0.2">
      <c r="A59" s="11" t="s">
        <v>61</v>
      </c>
      <c r="B59" s="10"/>
      <c r="C59" s="10"/>
      <c r="D59" s="10"/>
      <c r="E59" s="10"/>
      <c r="F59" s="10"/>
      <c r="G59" s="10">
        <f t="shared" si="6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6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9">SUM(C63)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6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6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22033345.66</v>
      </c>
      <c r="C65" s="13">
        <f>C37+C60+C62</f>
        <v>0</v>
      </c>
      <c r="D65" s="13">
        <f>D37+D60+D62</f>
        <v>22033345.66</v>
      </c>
      <c r="E65" s="13">
        <f>E37+E60+E62</f>
        <v>11310809.58</v>
      </c>
      <c r="F65" s="13">
        <f>F37+F60+F62</f>
        <v>11310809.58</v>
      </c>
      <c r="G65" s="13">
        <f t="shared" si="6"/>
        <v>-10722536.08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6"/>
        <v>0</v>
      </c>
    </row>
    <row r="68" spans="1:7" x14ac:dyDescent="0.2">
      <c r="A68" s="11" t="s">
        <v>67</v>
      </c>
      <c r="B68" s="10"/>
      <c r="C68" s="10"/>
      <c r="D68" s="10"/>
      <c r="E68" s="10"/>
      <c r="F68" s="10"/>
      <c r="G68" s="10">
        <f t="shared" si="6"/>
        <v>0</v>
      </c>
    </row>
    <row r="69" spans="1:7" x14ac:dyDescent="0.2">
      <c r="A69" s="11" t="s">
        <v>68</v>
      </c>
      <c r="B69" s="10"/>
      <c r="C69" s="10"/>
      <c r="D69" s="10"/>
      <c r="E69" s="10"/>
      <c r="F69" s="10"/>
      <c r="G69" s="10">
        <f t="shared" si="6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F70" si="10">C68+C69</f>
        <v>0</v>
      </c>
      <c r="D70" s="13">
        <f t="shared" si="10"/>
        <v>0</v>
      </c>
      <c r="E70" s="13">
        <f t="shared" si="10"/>
        <v>0</v>
      </c>
      <c r="F70" s="13">
        <f t="shared" si="10"/>
        <v>0</v>
      </c>
      <c r="G70" s="13">
        <f t="shared" si="6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 Caballero</cp:lastModifiedBy>
  <dcterms:created xsi:type="dcterms:W3CDTF">2017-01-11T17:22:08Z</dcterms:created>
  <dcterms:modified xsi:type="dcterms:W3CDTF">2017-04-26T06:23:26Z</dcterms:modified>
</cp:coreProperties>
</file>