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45E66433-E579-4F4F-941E-81914C9971F0}" xr6:coauthVersionLast="37" xr6:coauthVersionMax="37" xr10:uidLastSave="{00000000-0000-0000-0000-000000000000}"/>
  <bookViews>
    <workbookView xWindow="0" yWindow="0" windowWidth="24000" windowHeight="973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G46" i="4" l="1"/>
  <c r="F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<sst xmlns="http://schemas.openxmlformats.org/spreadsheetml/2006/main" count="60" uniqueCount="60">
  <si>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</si>
  <si>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</si>
  <si>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</si>
  <si>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</si>
  <si>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</si>
  <si>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</si>
  <si>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</si>
  <si>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</si>
  <si>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</si>
  <si>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</si>
  <si>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</si>
  <si>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</si>
  <si>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</si>
  <si>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</si>
  <si>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</si>
  <si>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</si>
  <si>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</si>
  <si>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</si>
  <si>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</si>
  <si>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</si>
  <si>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</si>
  <si>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</si>
  <si>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</si>
  <si>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</si>
  <si>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</si>
  <si>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</si>
  <si>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</si>
  <si>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</si>
  <si>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</si>
  <si>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</si>
  <si>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</si>
  <si>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</si>
  <si>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</si>
  <si>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</si>
  <si>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</si>
  <si>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</si>
  <si>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</si>
  <si>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</si>
  <si>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</si>
  <si>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</si>
  <si>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</si>
  <si>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</si>
  <si>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</si>
  <si>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</si>
  <si>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</si>
  <si>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</si>
  <si>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</si>
  <si>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</si>
  <si>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</si>
  <si>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</si>
  <si>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</si>
  <si>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</si>
  <si>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</si>
  <si>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</si>
  <si>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</si>
  <si>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</si>
  <si>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</si>
  <si>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</si>
  <si>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</si>
  <si>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JUNTA DE AGUA POTABLE Y ALCANTARILLADO DE COMONFORT, GTO.
Estado de Situación Financiera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</si>
</sst>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G6" sqref="G6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810656.57</v>
      </c>
      <c r="C5" s="12">
        <v>124223.81</v>
      </c>
      <c r="D5" s="17"/>
      <c r="E5" s="11" t="s">
        <v>41</v>
      </c>
      <c r="F5" s="12">
        <v>1245111.21</v>
      </c>
      <c r="G5" s="5">
        <v>1355933.57</v>
      </c>
    </row>
    <row r="6" spans="1:7" x14ac:dyDescent="0.2">
      <c r="A6" s="30" t="s">
        <v>28</v>
      </c>
      <c r="B6" s="12">
        <v>8840584.6400000006</v>
      </c>
      <c r="C6" s="12">
        <v>8030597.5899999999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229028.39</v>
      </c>
      <c r="C9" s="12">
        <v>227509.22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9880269.6000000015</v>
      </c>
      <c r="C13" s="10">
        <f>SUM(C5:C11)</f>
        <v>8382330.6199999992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1245111.21</v>
      </c>
      <c r="G14" s="5">
        <f>SUM(G5:G12)</f>
        <v>1355933.57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1694901.58</v>
      </c>
      <c r="C18" s="12">
        <v>1626914.8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7896452.4100000001</v>
      </c>
      <c r="C19" s="12">
        <v>6149262.3399999999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-2098213.86</v>
      </c>
      <c r="C21" s="12">
        <v>-2263170.4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1245111.21</v>
      </c>
      <c r="G26" s="6">
        <f>SUM(G14+G24)</f>
        <v>1355933.57</v>
      </c>
    </row>
    <row r="27" spans="1:7" x14ac:dyDescent="0.2">
      <c r="A27" s="37" t="s">
        <v>8</v>
      </c>
      <c r="B27" s="10">
        <f>SUM(B16:B23)+B25</f>
        <v>7857411.1300000008</v>
      </c>
      <c r="C27" s="10">
        <f>SUM(C16:C23)+C25</f>
        <v>5877277.7400000002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17737680.730000004</v>
      </c>
      <c r="C29" s="10">
        <f>C13+C27</f>
        <v>14259608.359999999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17844208.469999999</v>
      </c>
      <c r="G35" s="6">
        <f>SUM(G36:G40)</f>
        <v>14255313.74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3588894.73</v>
      </c>
      <c r="G36" s="5">
        <v>-138593.06</v>
      </c>
    </row>
    <row r="37" spans="1:7" x14ac:dyDescent="0.2">
      <c r="A37" s="31"/>
      <c r="B37" s="15"/>
      <c r="C37" s="15"/>
      <c r="D37" s="17"/>
      <c r="E37" s="11" t="s">
        <v>19</v>
      </c>
      <c r="F37" s="12">
        <v>14255313.74</v>
      </c>
      <c r="G37" s="5">
        <v>14393906.800000001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16492569.52</v>
      </c>
      <c r="G46" s="5">
        <f>SUM(G42+G35+G30)</f>
        <v>12903674.790000001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17737680.73</v>
      </c>
      <c r="G48" s="20">
        <f>G46+G26</f>
        <v>14259608.360000001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cp:lastPrinted>2018-03-04T05:00:29Z</cp:lastPrinted>
  <dcterms:created xsi:type="dcterms:W3CDTF">2012-12-11T20:26:08Z</dcterms:created>
  <dcterms:modified xsi:type="dcterms:W3CDTF">2018-10-04T17:31:00Z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