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18" i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<sst xmlns="http://schemas.openxmlformats.org/spreadsheetml/2006/main" count="46" uniqueCount="45">
  <si>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</si>
  <si>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</si>
  <si>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</si>
  <si>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</si>
  <si>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</si>
  <si>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</si>
  <si>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</si>
  <si>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</si>
  <si>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</si>
  <si>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</si>
  <si>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</si>
  <si>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</si>
  <si>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</si>
  <si>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</si>
  <si>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</si>
  <si>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</si>
  <si>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</si>
  <si>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</si>
  <si>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</si>
  <si>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</si>
  <si>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</si>
  <si>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</si>
  <si>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</si>
  <si>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</si>
  <si>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</si>
  <si>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</si>
  <si>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</si>
  <si>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</si>
  <si>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</si>
  <si>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</si>
  <si>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</si>
  <si>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</si>
  <si>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</si>
  <si>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</si>
  <si>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</si>
  <si>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</si>
  <si>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</si>
  <si>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</si>
  <si>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</si>
  <si>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</si>
  <si>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</si>
  <si>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</si>
  <si>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JUNTA DE AGUA POTABLE Y ALCANTARILLADO DE COMONFORT, GTO.
DEL 1 DE ENERO AL AL 31 DE DICIEMBRE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</si>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</sst>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2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30" sqref="G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-1358638.95</v>
      </c>
      <c r="D4" s="5"/>
      <c r="E4" s="5"/>
      <c r="F4" s="7">
        <f>SUM(F5:F7)</f>
        <v>0</v>
      </c>
      <c r="G4" s="14">
        <f t="shared" ref="G4:G12" si="0">SUM(C4:F4)</f>
        <v>-1358638.95</v>
      </c>
    </row>
    <row r="5" spans="1:7" x14ac:dyDescent="0.2">
      <c r="A5" s="8">
        <v>3110</v>
      </c>
      <c r="B5" s="9" t="s">
        <v>1</v>
      </c>
      <c r="C5" s="5">
        <v>-1358638.95</v>
      </c>
      <c r="D5" s="5"/>
      <c r="E5" s="5"/>
      <c r="F5" s="5">
        <v>0</v>
      </c>
      <c r="G5" s="13">
        <f t="shared" si="0"/>
        <v>-1358638.95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14393906.799999999</v>
      </c>
      <c r="E8" s="5"/>
      <c r="F8" s="7">
        <f>SUM(F9:F12)</f>
        <v>0</v>
      </c>
      <c r="G8" s="14">
        <f>SUM(C8:F8)</f>
        <v>14393906.799999999</v>
      </c>
    </row>
    <row r="9" spans="1:7" x14ac:dyDescent="0.2">
      <c r="A9" s="8">
        <v>3210</v>
      </c>
      <c r="B9" s="9" t="s">
        <v>9</v>
      </c>
      <c r="C9" s="5"/>
      <c r="D9" s="5">
        <v>1552244.52</v>
      </c>
      <c r="E9" s="5"/>
      <c r="F9" s="5">
        <v>0</v>
      </c>
      <c r="G9" s="13">
        <f t="shared" si="0"/>
        <v>1552244.52</v>
      </c>
    </row>
    <row r="10" spans="1:7" x14ac:dyDescent="0.2">
      <c r="A10" s="8">
        <v>3220</v>
      </c>
      <c r="B10" s="9" t="s">
        <v>7</v>
      </c>
      <c r="C10" s="5"/>
      <c r="D10" s="5">
        <v>12841662.279999999</v>
      </c>
      <c r="E10" s="5"/>
      <c r="F10" s="5">
        <v>0</v>
      </c>
      <c r="G10" s="13">
        <f t="shared" si="0"/>
        <v>12841662.279999999</v>
      </c>
    </row>
    <row r="11" spans="1:7" x14ac:dyDescent="0.2">
      <c r="A11" s="8">
        <v>3230</v>
      </c>
      <c r="B11" s="9" t="s">
        <v>8</v>
      </c>
      <c r="C11" s="5">
        <v>0</v>
      </c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-1358638.95</v>
      </c>
      <c r="D13" s="7">
        <f>+D3+D8</f>
        <v>14393906.799999999</v>
      </c>
      <c r="E13" s="7">
        <f>+E3</f>
        <v>0</v>
      </c>
      <c r="F13" s="7">
        <f>+F3+F4+F8</f>
        <v>0</v>
      </c>
      <c r="G13" s="14">
        <f>+G3+G4+G8</f>
        <v>13035267.85</v>
      </c>
    </row>
    <row r="14" spans="1:7" x14ac:dyDescent="0.2">
      <c r="A14" s="17">
        <v>900004</v>
      </c>
      <c r="B14" s="6" t="s">
        <v>27</v>
      </c>
      <c r="C14" s="7">
        <f>SUM(C15:C17)</f>
        <v>7000</v>
      </c>
      <c r="D14" s="5"/>
      <c r="E14" s="5"/>
      <c r="F14" s="7">
        <f>SUM(F15:F17)</f>
        <v>0</v>
      </c>
      <c r="G14" s="14">
        <f t="shared" ref="G14:G22" si="1">SUM(C14:F14)</f>
        <v>7000</v>
      </c>
    </row>
    <row r="15" spans="1:7" x14ac:dyDescent="0.2">
      <c r="A15" s="8">
        <v>3110</v>
      </c>
      <c r="B15" s="9" t="s">
        <v>31</v>
      </c>
      <c r="C15" s="5">
        <v>7000</v>
      </c>
      <c r="D15" s="5"/>
      <c r="E15" s="5"/>
      <c r="F15" s="5">
        <v>0</v>
      </c>
      <c r="G15" s="13">
        <f t="shared" si="1"/>
        <v>7000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-138593.06000000006</v>
      </c>
      <c r="F18" s="7">
        <f>SUM(F19:F22)</f>
        <v>0</v>
      </c>
      <c r="G18" s="14">
        <f>SUM(C18:F18)</f>
        <v>-138593.06000000006</v>
      </c>
    </row>
    <row r="19" spans="1:7" x14ac:dyDescent="0.2">
      <c r="A19" s="8">
        <v>3210</v>
      </c>
      <c r="B19" s="9" t="s">
        <v>35</v>
      </c>
      <c r="C19" s="5"/>
      <c r="D19" s="5"/>
      <c r="E19" s="5">
        <v>-1690837.58</v>
      </c>
      <c r="F19" s="5">
        <v>0</v>
      </c>
      <c r="G19" s="13">
        <f t="shared" si="1"/>
        <v>-1690837.58</v>
      </c>
    </row>
    <row r="20" spans="1:7" x14ac:dyDescent="0.2">
      <c r="A20" s="8">
        <v>3220</v>
      </c>
      <c r="B20" s="9" t="s">
        <v>36</v>
      </c>
      <c r="C20" s="5"/>
      <c r="D20" s="5"/>
      <c r="E20" s="5">
        <v>1552244.52</v>
      </c>
      <c r="F20" s="5">
        <v>0</v>
      </c>
      <c r="G20" s="13">
        <f t="shared" si="1"/>
        <v>1552244.52</v>
      </c>
    </row>
    <row r="21" spans="1:7" x14ac:dyDescent="0.2">
      <c r="A21" s="8">
        <v>3230</v>
      </c>
      <c r="B21" s="9" t="s">
        <v>37</v>
      </c>
      <c r="C21" s="5">
        <v>0</v>
      </c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-1351638.95</v>
      </c>
      <c r="D23" s="20">
        <f>D13</f>
        <v>14393906.799999999</v>
      </c>
      <c r="E23" s="20">
        <f>E13+E18</f>
        <v>-138593.06000000006</v>
      </c>
      <c r="F23" s="20">
        <f>F13+F14+F18</f>
        <v>0</v>
      </c>
      <c r="G23" s="21">
        <f>G13+G14+G18</f>
        <v>12903674.789999999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41" t="s">
        <v>40</v>
      </c>
      <c r="C29" s="35"/>
      <c r="D29" s="35" t="s">
        <v>40</v>
      </c>
    </row>
    <row r="30" spans="1:7" ht="33.75" x14ac:dyDescent="0.2">
      <c r="A30" s="35"/>
      <c r="B30" s="40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2:G22 C18:F18 C12:G12 C8:E8 C6:G7 D5:G5 C16:G17 D15:G15 C9 E9:G9 C19:D19 F19:G19 C10 E10:G10 C20:D20 F20:G20 D11:G11 D21:G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2014-12-05T15:24:30Z</cp:lastPrinted>
  <dcterms:created xsi:type="dcterms:W3CDTF">2012-12-11T20:30:33Z</dcterms:created>
  <dcterms:modified xsi:type="dcterms:W3CDTF">2018-01-26T03:04:24Z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