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500" windowWidth="25180" windowHeight="1446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<sst xmlns="http://schemas.openxmlformats.org/spreadsheetml/2006/main" count="223" uniqueCount="162">
  <si>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</si>
  <si>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</si>
  <si>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</si>
  <si>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</si>
  <si>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</si>
  <si>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</si>
  <si>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</si>
  <si>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Aportaciones</t>
  </si>
  <si>
    <t>CONCEPTO</t>
  </si>
  <si>
    <t>MODIFICADO</t>
  </si>
  <si>
    <t>DEVENGADO</t>
  </si>
  <si>
    <t>Participaciones</t>
  </si>
  <si>
    <t>APROBADO</t>
  </si>
  <si>
    <t>AMPLIACIONES / REDUCCIONES</t>
  </si>
  <si>
    <t>PAGADO</t>
  </si>
  <si>
    <t>SUBEJERCICIO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</si>
  <si>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</si>
  <si>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</si>
  <si>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</si>
  <si>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</si>
  <si>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</si>
  <si>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Gasto Corriente</t>
  </si>
  <si>
    <t>Gasto de Capital</t>
  </si>
  <si>
    <t>Amortización de la Deuda y Disminución de Pasivos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</si>
  <si>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</si>
  <si>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</si>
  <si>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</si>
  <si>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</si>
  <si>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</si>
  <si>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</si>
  <si>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</si>
  <si>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</si>
  <si>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</si>
  <si>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</si>
  <si>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</si>
  <si>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</si>
  <si>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</si>
  <si>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</si>
  <si>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</si>
  <si>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</si>
  <si>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</si>
  <si>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</si>
  <si>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</si>
  <si>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</si>
  <si>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</si>
  <si>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</si>
  <si>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</si>
  <si>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</si>
  <si>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</si>
  <si>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</si>
  <si>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</si>
  <si>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</si>
  <si>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</si>
  <si>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</si>
  <si>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</si>
  <si>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</si>
  <si>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</si>
  <si>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</si>
  <si>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</si>
  <si>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</si>
  <si>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</si>
  <si>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</si>
  <si>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</si>
  <si>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Activos biológicos</t>
  </si>
  <si>
    <t>Bienes inmuebles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</si>
  <si>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</si>
  <si>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</si>
  <si>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</si>
  <si>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</si>
  <si>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</si>
  <si>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</si>
  <si>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</si>
  <si>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</si>
  <si>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</si>
  <si>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</si>
  <si>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</si>
  <si>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</si>
  <si>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</si>
  <si>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</si>
  <si>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</si>
  <si>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</si>
  <si>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</si>
  <si>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</si>
  <si>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</si>
  <si>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</si>
  <si>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</si>
  <si>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</si>
  <si>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</si>
  <si>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</si>
  <si>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</si>
  <si>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</si>
  <si>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</si>
  <si>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</si>
  <si>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</si>
  <si>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</si>
  <si>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</si>
  <si>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</si>
  <si>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</si>
  <si>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</si>
  <si>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</si>
  <si>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</si>
  <si>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</si>
  <si>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</si>
  <si>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</si>
  <si>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</si>
  <si>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Económicos, Comerciales y Laborales en General</t>
  </si>
  <si>
    <t>Agropecuaria, Silvicultura, Pesca y Caza</t>
  </si>
  <si>
    <t>Combustibles y Energía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</si>
  <si>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</si>
  <si>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</si>
  <si>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</si>
  <si>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</si>
  <si>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</si>
  <si>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</si>
  <si>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</si>
  <si>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</si>
  <si>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</si>
  <si>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</si>
  <si>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</si>
  <si>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AYUNTAMIENTO</t>
  </si>
  <si>
    <t xml:space="preserve">  CONTRALORIA MUNICIPAL</t>
  </si>
  <si>
    <t xml:space="preserve">  TESORERIA MUNICIPAL</t>
  </si>
  <si>
    <t xml:space="preserve">  SEGURIDAD PUBLICA</t>
  </si>
  <si>
    <t xml:space="preserve">  PROTECCION CIVIL</t>
  </si>
  <si>
    <t xml:space="preserve">  TRANS Y TRANSP MPAL</t>
  </si>
  <si>
    <t xml:space="preserve">  DIRECCIÓN DE CATASTRO</t>
  </si>
  <si>
    <t xml:space="preserve">  INFORMATICA</t>
  </si>
  <si>
    <t xml:space="preserve">  SERVICIOS MUNICIPALES</t>
  </si>
  <si>
    <t xml:space="preserve">  OBRAS PUBLICAS</t>
  </si>
  <si>
    <t xml:space="preserve">  CASA DE LA CULTURA</t>
  </si>
  <si>
    <t xml:space="preserve">  JAPAC</t>
  </si>
  <si>
    <t>EGRESOS</t>
  </si>
  <si>
    <t>2</t>
  </si>
  <si>
    <t>3= (1 + 2)</t>
  </si>
  <si>
    <t>4</t>
  </si>
  <si>
    <t>5</t>
  </si>
  <si>
    <t>6= (3 - 4)</t>
  </si>
  <si>
    <t>AMPLIACIONES / (REDUCCIONES)</t>
  </si>
  <si>
    <t>Total del Gasto</t>
  </si>
  <si>
    <t xml:space="preserve">  DESARROLLO ECONOMICO</t>
  </si>
  <si>
    <t xml:space="preserve">  DIRECCION DE PLANEACION</t>
  </si>
  <si>
    <t xml:space="preserve">  COORD DES URBANO</t>
  </si>
  <si>
    <t xml:space="preserve">  COORDINACIÓN DE ECOLOGÍA</t>
  </si>
  <si>
    <t xml:space="preserve">  DESARROLLO SOCIAL</t>
  </si>
  <si>
    <t xml:space="preserve">  COORD MPAL ATENC MUJ</t>
  </si>
  <si>
    <t xml:space="preserve">  COORDINACIÓN DE EDUCACIÓN</t>
  </si>
  <si>
    <t xml:space="preserve">  DIR COM MPAL DEPORTE</t>
  </si>
  <si>
    <t xml:space="preserve">  COORD AT´N JUVENTUD</t>
  </si>
  <si>
    <t xml:space="preserve">  COORDINACIÓN DE SALUD</t>
  </si>
  <si>
    <t xml:space="preserve">  SRIA AYUNTAMIENTO</t>
  </si>
  <si>
    <t xml:space="preserve">  FISCALIZACION</t>
  </si>
  <si>
    <t xml:space="preserve">  COORDINACION JURIDICA</t>
  </si>
  <si>
    <t xml:space="preserve">  SRIA PARTICULAR</t>
  </si>
  <si>
    <t xml:space="preserve">  COORD COMUNICACION</t>
  </si>
  <si>
    <t xml:space="preserve">  OFICIALIA MAYOR</t>
  </si>
  <si>
    <t xml:space="preserve">  UNID ACC INFORMACION</t>
  </si>
  <si>
    <t xml:space="preserve">   DIF</t>
  </si>
  <si>
    <t>MUNICIPIO DE COMONFORT, GTO
ESTADO ANALÍTICO DEL EJERCICIO DEL PRESUPUESTO DE EGRESOS POR OBJETO DEL GASTO (CAPÍTULO Y CONCEPTO)
DEL 1 DE ENERO AL 30 DE SEPTIEMBRE DE 2018</t>
  </si>
  <si>
    <t>MUNICIPIO DE COMONFORT, GTO
ESTADO ANALÍTICO DEL EJERCICIO DEL PRESUPUESTO DE EGRESOS CLASIFICACIÓN FUNCIONAL (FINALIDAD Y FUNCIÓN)
DEL 1 DE ENERO AL 30 DE SEPTIEMBRE DE 2018</t>
  </si>
  <si>
    <t>MUNICIPIO DE COMONFORT, GUANAJUATO
ESTADO ANALÍTICO DEL EJERCICIO DEL PRESUPUESTO DE EGRESOS CLASIFICACIÓN ECONÓMICA (POR TIPO DE GASTO)
DEL 1 DE ENERO AL 30 DE SEPTIEMBRE DE 2018</t>
  </si>
  <si>
    <t>MUNICIPIO DE COMONFORT, GTO
ESTADO ANALÍTICO DEL EJERCICIO DEL PRESUPUESTO DE EGRESOS CLASIFICACIÓN ADMINISTRATIVA
DEL 1 DE ENERO AL 30 SEPTIEMBRE DE 2018</t>
  </si>
  <si>
    <t>MUNICIPIO DE COMONFORT, GTO
ESTADO ANALÍTICO DEL EJERCICIO DEL PRESUPUESTO DE EGRESOS CLASIFICACIÓN ADMINISTRATIVA
DEL 1 DE ENERO AL 30 DE SEPTIEMBRE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</si>
</sst>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54" applyFont="1" applyBorder="1" applyAlignment="1" applyProtection="1">
      <alignment horizontal="center" vertical="top"/>
      <protection hidden="1"/>
    </xf>
    <xf numFmtId="0" fontId="46" fillId="0" borderId="11" xfId="0" applyFont="1" applyBorder="1" applyAlignment="1" applyProtection="1">
      <alignment horizontal="center"/>
      <protection hidden="1"/>
    </xf>
    <xf numFmtId="0" fontId="45" fillId="0" borderId="11" xfId="54" applyFont="1" applyBorder="1" applyAlignment="1" applyProtection="1">
      <alignment horizontal="center" vertical="top"/>
      <protection hidden="1"/>
    </xf>
    <xf numFmtId="0" fontId="44" fillId="0" borderId="11" xfId="0" applyFont="1" applyBorder="1" applyAlignment="1" applyProtection="1">
      <alignment horizontal="center"/>
      <protection/>
    </xf>
    <xf numFmtId="0" fontId="44" fillId="0" borderId="12" xfId="0" applyFont="1" applyBorder="1" applyAlignment="1" applyProtection="1">
      <alignment horizont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 applyProtection="1">
      <alignment horizontal="center"/>
      <protection/>
    </xf>
    <xf numFmtId="0" fontId="47" fillId="33" borderId="13" xfId="55" applyFont="1" applyFill="1" applyBorder="1" applyAlignment="1" applyProtection="1">
      <alignment horizontal="center" vertical="center" wrapText="1"/>
      <protection locked="0"/>
    </xf>
    <xf numFmtId="0" fontId="47" fillId="0" borderId="14" xfId="55" applyFont="1" applyFill="1" applyBorder="1" applyAlignment="1" applyProtection="1">
      <alignment horizontal="center" vertical="center" wrapText="1"/>
      <protection locked="0"/>
    </xf>
    <xf numFmtId="0" fontId="47" fillId="33" borderId="13" xfId="55" applyFont="1" applyFill="1" applyBorder="1" applyAlignment="1">
      <alignment vertical="center" wrapText="1"/>
      <protection/>
    </xf>
    <xf numFmtId="0" fontId="44" fillId="0" borderId="11" xfId="0" applyFont="1" applyBorder="1" applyAlignment="1" applyProtection="1">
      <alignment/>
      <protection/>
    </xf>
    <xf numFmtId="0" fontId="44" fillId="0" borderId="12" xfId="0" applyFont="1" applyBorder="1" applyAlignment="1" applyProtection="1">
      <alignment/>
      <protection/>
    </xf>
    <xf numFmtId="0" fontId="47" fillId="33" borderId="13" xfId="55" applyFont="1" applyFill="1" applyBorder="1" applyAlignment="1" applyProtection="1">
      <alignment vertical="center" wrapText="1"/>
      <protection locked="0"/>
    </xf>
    <xf numFmtId="0" fontId="47" fillId="0" borderId="0" xfId="55" applyFont="1" applyFill="1" applyBorder="1" applyAlignment="1" applyProtection="1">
      <alignment horizontal="center" vertical="center" wrapText="1"/>
      <protection locked="0"/>
    </xf>
    <xf numFmtId="4" fontId="47" fillId="33" borderId="15" xfId="55" applyNumberFormat="1" applyFont="1" applyFill="1" applyBorder="1" applyAlignment="1">
      <alignment horizontal="center" vertical="center" wrapText="1"/>
      <protection/>
    </xf>
    <xf numFmtId="0" fontId="47" fillId="33" borderId="11" xfId="55" applyFont="1" applyFill="1" applyBorder="1" applyAlignment="1">
      <alignment vertical="center" wrapText="1"/>
      <protection/>
    </xf>
    <xf numFmtId="49" fontId="47" fillId="33" borderId="15" xfId="55" applyNumberFormat="1" applyFont="1" applyFill="1" applyBorder="1" applyAlignment="1">
      <alignment horizontal="center" vertical="center" wrapText="1"/>
      <protection/>
    </xf>
    <xf numFmtId="49" fontId="47" fillId="33" borderId="16" xfId="55" applyNumberFormat="1" applyFont="1" applyFill="1" applyBorder="1" applyAlignment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44" fillId="0" borderId="19" xfId="0" applyFont="1" applyFill="1" applyBorder="1" applyAlignment="1" applyProtection="1">
      <alignment horizontal="center"/>
      <protection/>
    </xf>
    <xf numFmtId="4" fontId="44" fillId="0" borderId="19" xfId="0" applyNumberFormat="1" applyFont="1" applyBorder="1" applyAlignment="1" applyProtection="1">
      <alignment/>
      <protection locked="0"/>
    </xf>
    <xf numFmtId="4" fontId="47" fillId="0" borderId="15" xfId="0" applyNumberFormat="1" applyFont="1" applyBorder="1" applyAlignment="1" applyProtection="1">
      <alignment/>
      <protection locked="0"/>
    </xf>
    <xf numFmtId="4" fontId="47" fillId="0" borderId="16" xfId="0" applyNumberFormat="1" applyFont="1" applyBorder="1" applyAlignment="1" applyProtection="1">
      <alignment/>
      <protection locked="0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9" fontId="47" fillId="34" borderId="15" xfId="55" applyNumberFormat="1" applyFont="1" applyFill="1" applyBorder="1" applyAlignment="1">
      <alignment horizontal="center" vertical="center" wrapText="1"/>
      <protection/>
    </xf>
    <xf numFmtId="168" fontId="44" fillId="0" borderId="20" xfId="0" applyNumberFormat="1" applyFont="1" applyFill="1" applyBorder="1" applyAlignment="1">
      <alignment/>
    </xf>
    <xf numFmtId="168" fontId="44" fillId="0" borderId="21" xfId="0" applyNumberFormat="1" applyFont="1" applyFill="1" applyBorder="1" applyAlignment="1">
      <alignment/>
    </xf>
    <xf numFmtId="168" fontId="44" fillId="0" borderId="22" xfId="0" applyNumberFormat="1" applyFont="1" applyFill="1" applyBorder="1" applyAlignment="1" applyProtection="1">
      <alignment/>
      <protection locked="0"/>
    </xf>
    <xf numFmtId="168" fontId="44" fillId="0" borderId="11" xfId="0" applyNumberFormat="1" applyFont="1" applyFill="1" applyBorder="1" applyAlignment="1" applyProtection="1">
      <alignment/>
      <protection locked="0"/>
    </xf>
    <xf numFmtId="169" fontId="44" fillId="0" borderId="11" xfId="0" applyNumberFormat="1" applyFont="1" applyFill="1" applyBorder="1" applyAlignment="1" applyProtection="1">
      <alignment/>
      <protection locked="0"/>
    </xf>
    <xf numFmtId="168" fontId="44" fillId="0" borderId="17" xfId="0" applyNumberFormat="1" applyFont="1" applyFill="1" applyBorder="1" applyAlignment="1">
      <alignment/>
    </xf>
    <xf numFmtId="168" fontId="44" fillId="0" borderId="18" xfId="0" applyNumberFormat="1" applyFont="1" applyFill="1" applyBorder="1" applyAlignment="1">
      <alignment/>
    </xf>
    <xf numFmtId="168" fontId="44" fillId="0" borderId="19" xfId="0" applyNumberFormat="1" applyFont="1" applyFill="1" applyBorder="1" applyAlignment="1">
      <alignment/>
    </xf>
    <xf numFmtId="169" fontId="44" fillId="0" borderId="20" xfId="0" applyNumberFormat="1" applyFont="1" applyFill="1" applyBorder="1" applyAlignment="1">
      <alignment/>
    </xf>
    <xf numFmtId="169" fontId="44" fillId="0" borderId="19" xfId="0" applyNumberFormat="1" applyFont="1" applyFill="1" applyBorder="1" applyAlignment="1" applyProtection="1">
      <alignment/>
      <protection locked="0"/>
    </xf>
    <xf numFmtId="169" fontId="44" fillId="0" borderId="21" xfId="0" applyNumberFormat="1" applyFont="1" applyFill="1" applyBorder="1" applyAlignment="1">
      <alignment/>
    </xf>
    <xf numFmtId="169" fontId="44" fillId="0" borderId="23" xfId="0" applyNumberFormat="1" applyFont="1" applyFill="1" applyBorder="1" applyAlignment="1">
      <alignment/>
    </xf>
    <xf numFmtId="169" fontId="44" fillId="0" borderId="24" xfId="0" applyNumberFormat="1" applyFont="1" applyFill="1" applyBorder="1" applyAlignment="1">
      <alignment/>
    </xf>
    <xf numFmtId="168" fontId="44" fillId="0" borderId="0" xfId="0" applyNumberFormat="1" applyFont="1" applyFill="1" applyBorder="1" applyAlignment="1" applyProtection="1">
      <alignment/>
      <protection locked="0"/>
    </xf>
    <xf numFmtId="169" fontId="44" fillId="0" borderId="0" xfId="0" applyNumberFormat="1" applyFont="1" applyFill="1" applyBorder="1" applyAlignment="1" applyProtection="1">
      <alignment/>
      <protection locked="0"/>
    </xf>
    <xf numFmtId="49" fontId="47" fillId="0" borderId="17" xfId="55" applyNumberFormat="1" applyFont="1" applyFill="1" applyBorder="1" applyAlignment="1">
      <alignment horizontal="center" vertical="center" wrapText="1"/>
      <protection/>
    </xf>
    <xf numFmtId="169" fontId="47" fillId="0" borderId="20" xfId="0" applyNumberFormat="1" applyFont="1" applyFill="1" applyBorder="1" applyAlignment="1">
      <alignment/>
    </xf>
    <xf numFmtId="168" fontId="47" fillId="0" borderId="20" xfId="0" applyNumberFormat="1" applyFont="1" applyFill="1" applyBorder="1" applyAlignment="1">
      <alignment/>
    </xf>
    <xf numFmtId="168" fontId="47" fillId="0" borderId="21" xfId="0" applyNumberFormat="1" applyFont="1" applyFill="1" applyBorder="1" applyAlignment="1">
      <alignment/>
    </xf>
    <xf numFmtId="4" fontId="47" fillId="0" borderId="25" xfId="0" applyNumberFormat="1" applyFont="1" applyBorder="1" applyAlignment="1" applyProtection="1">
      <alignment/>
      <protection locked="0"/>
    </xf>
    <xf numFmtId="171" fontId="44" fillId="0" borderId="20" xfId="0" applyNumberFormat="1" applyFont="1" applyFill="1" applyBorder="1" applyAlignment="1">
      <alignment/>
    </xf>
    <xf numFmtId="168" fontId="48" fillId="0" borderId="20" xfId="0" applyNumberFormat="1" applyFont="1" applyFill="1" applyBorder="1" applyAlignment="1">
      <alignment/>
    </xf>
    <xf numFmtId="168" fontId="48" fillId="0" borderId="21" xfId="0" applyNumberFormat="1" applyFont="1" applyFill="1" applyBorder="1" applyAlignment="1">
      <alignment/>
    </xf>
    <xf numFmtId="169" fontId="48" fillId="0" borderId="20" xfId="0" applyNumberFormat="1" applyFont="1" applyFill="1" applyBorder="1" applyAlignment="1">
      <alignment/>
    </xf>
    <xf numFmtId="169" fontId="48" fillId="0" borderId="21" xfId="0" applyNumberFormat="1" applyFont="1" applyFill="1" applyBorder="1" applyAlignment="1">
      <alignment/>
    </xf>
    <xf numFmtId="169" fontId="48" fillId="0" borderId="23" xfId="0" applyNumberFormat="1" applyFont="1" applyFill="1" applyBorder="1" applyAlignment="1">
      <alignment/>
    </xf>
    <xf numFmtId="169" fontId="48" fillId="0" borderId="24" xfId="0" applyNumberFormat="1" applyFont="1" applyFill="1" applyBorder="1" applyAlignment="1">
      <alignment/>
    </xf>
    <xf numFmtId="168" fontId="49" fillId="0" borderId="20" xfId="0" applyNumberFormat="1" applyFont="1" applyFill="1" applyBorder="1" applyAlignment="1">
      <alignment/>
    </xf>
    <xf numFmtId="168" fontId="49" fillId="0" borderId="21" xfId="0" applyNumberFormat="1" applyFont="1" applyFill="1" applyBorder="1" applyAlignment="1">
      <alignment/>
    </xf>
    <xf numFmtId="168" fontId="47" fillId="0" borderId="26" xfId="0" applyNumberFormat="1" applyFont="1" applyFill="1" applyBorder="1" applyAlignment="1">
      <alignment/>
    </xf>
    <xf numFmtId="168" fontId="47" fillId="0" borderId="27" xfId="0" applyNumberFormat="1" applyFont="1" applyFill="1" applyBorder="1" applyAlignment="1">
      <alignment/>
    </xf>
    <xf numFmtId="168" fontId="48" fillId="0" borderId="18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69" fontId="48" fillId="0" borderId="18" xfId="0" applyNumberFormat="1" applyFont="1" applyFill="1" applyBorder="1" applyAlignment="1">
      <alignment/>
    </xf>
    <xf numFmtId="169" fontId="0" fillId="0" borderId="18" xfId="0" applyNumberFormat="1" applyFont="1" applyFill="1" applyBorder="1" applyAlignment="1">
      <alignment/>
    </xf>
    <xf numFmtId="168" fontId="47" fillId="0" borderId="20" xfId="0" applyNumberFormat="1" applyFont="1" applyFill="1" applyBorder="1" applyAlignment="1" applyProtection="1">
      <alignment/>
      <protection locked="0"/>
    </xf>
    <xf numFmtId="168" fontId="47" fillId="0" borderId="21" xfId="0" applyNumberFormat="1" applyFont="1" applyFill="1" applyBorder="1" applyAlignment="1" applyProtection="1">
      <alignment/>
      <protection locked="0"/>
    </xf>
    <xf numFmtId="0" fontId="44" fillId="0" borderId="28" xfId="0" applyFont="1" applyFill="1" applyBorder="1" applyAlignment="1">
      <alignment horizontal="center" wrapText="1"/>
    </xf>
    <xf numFmtId="0" fontId="44" fillId="0" borderId="29" xfId="0" applyFont="1" applyFill="1" applyBorder="1" applyAlignment="1">
      <alignment horizontal="center" wrapText="1"/>
    </xf>
    <xf numFmtId="0" fontId="44" fillId="0" borderId="30" xfId="0" applyFont="1" applyFill="1" applyBorder="1" applyAlignment="1">
      <alignment horizontal="center" wrapText="1"/>
    </xf>
    <xf numFmtId="0" fontId="24" fillId="0" borderId="31" xfId="55" applyFont="1" applyFill="1" applyBorder="1" applyAlignment="1" applyProtection="1">
      <alignment horizontal="center" wrapText="1"/>
      <protection/>
    </xf>
    <xf numFmtId="0" fontId="24" fillId="0" borderId="32" xfId="55" applyFont="1" applyFill="1" applyBorder="1" applyAlignment="1" applyProtection="1">
      <alignment horizontal="center" wrapText="1"/>
      <protection/>
    </xf>
    <xf numFmtId="0" fontId="24" fillId="0" borderId="33" xfId="55" applyFont="1" applyFill="1" applyBorder="1" applyAlignment="1" applyProtection="1">
      <alignment horizontal="center" wrapText="1"/>
      <protection/>
    </xf>
    <xf numFmtId="0" fontId="44" fillId="0" borderId="34" xfId="0" applyFont="1" applyBorder="1" applyAlignment="1" applyProtection="1">
      <alignment horizontal="left"/>
      <protection locked="0"/>
    </xf>
    <xf numFmtId="0" fontId="44" fillId="0" borderId="35" xfId="0" applyFont="1" applyBorder="1" applyAlignment="1" applyProtection="1">
      <alignment horizontal="left"/>
      <protection locked="0"/>
    </xf>
    <xf numFmtId="0" fontId="44" fillId="0" borderId="18" xfId="0" applyFont="1" applyFill="1" applyBorder="1" applyAlignment="1">
      <alignment horizontal="left" wrapText="1"/>
    </xf>
    <xf numFmtId="0" fontId="44" fillId="0" borderId="28" xfId="0" applyFont="1" applyFill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28" xfId="0" applyFont="1" applyFill="1" applyBorder="1" applyAlignment="1">
      <alignment horizontal="left" wrapText="1"/>
    </xf>
    <xf numFmtId="0" fontId="44" fillId="0" borderId="19" xfId="0" applyFont="1" applyFill="1" applyBorder="1" applyAlignment="1">
      <alignment horizontal="left" wrapText="1"/>
    </xf>
    <xf numFmtId="0" fontId="44" fillId="0" borderId="36" xfId="0" applyFont="1" applyFill="1" applyBorder="1" applyAlignment="1">
      <alignment horizontal="left" wrapText="1"/>
    </xf>
    <xf numFmtId="0" fontId="44" fillId="0" borderId="18" xfId="0" applyFont="1" applyFill="1" applyBorder="1" applyAlignment="1" applyProtection="1">
      <alignment horizontal="left"/>
      <protection/>
    </xf>
    <xf numFmtId="0" fontId="44" fillId="0" borderId="28" xfId="0" applyFont="1" applyFill="1" applyBorder="1" applyAlignment="1" applyProtection="1">
      <alignment horizontal="left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37" xfId="0" applyFont="1" applyFill="1" applyBorder="1" applyAlignment="1" applyProtection="1">
      <alignment horizontal="center"/>
      <protection/>
    </xf>
    <xf numFmtId="0" fontId="44" fillId="0" borderId="38" xfId="0" applyFont="1" applyFill="1" applyBorder="1" applyAlignment="1" applyProtection="1">
      <alignment horizontal="left"/>
      <protection/>
    </xf>
    <xf numFmtId="0" fontId="44" fillId="0" borderId="34" xfId="0" applyFont="1" applyFill="1" applyBorder="1" applyAlignment="1" applyProtection="1">
      <alignment horizontal="left"/>
      <protection/>
    </xf>
    <xf numFmtId="0" fontId="47" fillId="33" borderId="15" xfId="55" applyFont="1" applyFill="1" applyBorder="1" applyAlignment="1">
      <alignment horizontal="center" vertical="center"/>
      <protection/>
    </xf>
    <xf numFmtId="0" fontId="47" fillId="33" borderId="16" xfId="55" applyFont="1" applyFill="1" applyBorder="1" applyAlignment="1">
      <alignment horizontal="center" vertical="center"/>
      <protection/>
    </xf>
    <xf numFmtId="0" fontId="47" fillId="0" borderId="18" xfId="0" applyFont="1" applyFill="1" applyBorder="1" applyAlignment="1" applyProtection="1">
      <alignment horizontal="left"/>
      <protection/>
    </xf>
    <xf numFmtId="0" fontId="47" fillId="0" borderId="28" xfId="0" applyFont="1" applyFill="1" applyBorder="1" applyAlignment="1" applyProtection="1">
      <alignment horizontal="left"/>
      <protection/>
    </xf>
    <xf numFmtId="0" fontId="44" fillId="0" borderId="28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44" fillId="0" borderId="34" xfId="0" applyFont="1" applyBorder="1" applyAlignment="1" applyProtection="1">
      <alignment horizontal="left"/>
      <protection/>
    </xf>
    <xf numFmtId="0" fontId="44" fillId="0" borderId="35" xfId="0" applyFont="1" applyBorder="1" applyAlignment="1" applyProtection="1">
      <alignment horizontal="left"/>
      <protection/>
    </xf>
    <xf numFmtId="0" fontId="44" fillId="0" borderId="39" xfId="0" applyFont="1" applyBorder="1" applyAlignment="1" applyProtection="1">
      <alignment horizontal="left"/>
      <protection/>
    </xf>
    <xf numFmtId="0" fontId="47" fillId="0" borderId="40" xfId="0" applyFont="1" applyFill="1" applyBorder="1" applyAlignment="1" applyProtection="1">
      <alignment horizontal="left"/>
      <protection/>
    </xf>
    <xf numFmtId="0" fontId="47" fillId="0" borderId="20" xfId="0" applyFont="1" applyFill="1" applyBorder="1" applyAlignment="1" applyProtection="1">
      <alignment horizontal="left"/>
      <protection/>
    </xf>
    <xf numFmtId="0" fontId="47" fillId="0" borderId="41" xfId="0" applyFont="1" applyFill="1" applyBorder="1" applyAlignment="1" applyProtection="1">
      <alignment horizontal="left"/>
      <protection/>
    </xf>
    <xf numFmtId="0" fontId="44" fillId="0" borderId="40" xfId="0" applyFont="1" applyBorder="1" applyAlignment="1" applyProtection="1">
      <alignment horizontal="left"/>
      <protection/>
    </xf>
    <xf numFmtId="0" fontId="44" fillId="0" borderId="20" xfId="0" applyFont="1" applyBorder="1" applyAlignment="1" applyProtection="1">
      <alignment horizontal="left"/>
      <protection/>
    </xf>
    <xf numFmtId="0" fontId="44" fillId="0" borderId="41" xfId="0" applyFont="1" applyBorder="1" applyAlignment="1" applyProtection="1">
      <alignment horizontal="left"/>
      <protection/>
    </xf>
    <xf numFmtId="0" fontId="47" fillId="0" borderId="42" xfId="0" applyFont="1" applyBorder="1" applyAlignment="1" applyProtection="1">
      <alignment horizontal="center"/>
      <protection/>
    </xf>
    <xf numFmtId="0" fontId="47" fillId="0" borderId="43" xfId="0" applyFont="1" applyBorder="1" applyAlignment="1" applyProtection="1">
      <alignment horizontal="center"/>
      <protection/>
    </xf>
    <xf numFmtId="0" fontId="47" fillId="0" borderId="44" xfId="0" applyFont="1" applyBorder="1" applyAlignment="1" applyProtection="1">
      <alignment horizontal="center"/>
      <protection/>
    </xf>
    <xf numFmtId="0" fontId="47" fillId="33" borderId="15" xfId="55" applyFont="1" applyFill="1" applyBorder="1" applyAlignment="1" applyProtection="1">
      <alignment horizontal="center" vertical="center" wrapText="1"/>
      <protection locked="0"/>
    </xf>
    <xf numFmtId="0" fontId="44" fillId="0" borderId="45" xfId="0" applyFont="1" applyBorder="1" applyAlignment="1" applyProtection="1">
      <alignment horizontal="left"/>
      <protection/>
    </xf>
    <xf numFmtId="0" fontId="44" fillId="0" borderId="46" xfId="0" applyFont="1" applyBorder="1" applyAlignment="1" applyProtection="1">
      <alignment horizontal="left"/>
      <protection/>
    </xf>
    <xf numFmtId="0" fontId="44" fillId="0" borderId="47" xfId="0" applyFont="1" applyBorder="1" applyAlignment="1" applyProtection="1">
      <alignment horizontal="left"/>
      <protection/>
    </xf>
    <xf numFmtId="0" fontId="44" fillId="0" borderId="12" xfId="0" applyFont="1" applyBorder="1" applyAlignment="1" applyProtection="1">
      <alignment horizontal="center"/>
      <protection/>
    </xf>
    <xf numFmtId="0" fontId="44" fillId="0" borderId="48" xfId="0" applyFont="1" applyBorder="1" applyAlignment="1" applyProtection="1">
      <alignment horizontal="center"/>
      <protection/>
    </xf>
    <xf numFmtId="0" fontId="44" fillId="0" borderId="49" xfId="0" applyFont="1" applyBorder="1" applyAlignment="1" applyProtection="1">
      <alignment horizontal="center"/>
      <protection/>
    </xf>
    <xf numFmtId="0" fontId="47" fillId="0" borderId="17" xfId="0" applyFont="1" applyFill="1" applyBorder="1" applyAlignment="1" applyProtection="1">
      <alignment horizontal="left"/>
      <protection/>
    </xf>
    <xf numFmtId="0" fontId="47" fillId="0" borderId="31" xfId="0" applyFont="1" applyFill="1" applyBorder="1" applyAlignment="1" applyProtection="1">
      <alignment horizontal="left"/>
      <protection/>
    </xf>
    <xf numFmtId="0" fontId="44" fillId="0" borderId="28" xfId="0" applyFont="1" applyBorder="1" applyAlignment="1" applyProtection="1">
      <alignment/>
      <protection locked="0"/>
    </xf>
    <xf numFmtId="0" fontId="44" fillId="0" borderId="29" xfId="0" applyFont="1" applyBorder="1" applyAlignment="1" applyProtection="1">
      <alignment/>
      <protection locked="0"/>
    </xf>
    <xf numFmtId="0" fontId="44" fillId="0" borderId="31" xfId="0" applyFont="1" applyBorder="1" applyAlignment="1" applyProtection="1">
      <alignment/>
      <protection locked="0"/>
    </xf>
    <xf numFmtId="0" fontId="44" fillId="0" borderId="32" xfId="0" applyFont="1" applyBorder="1" applyAlignment="1" applyProtection="1">
      <alignment/>
      <protection locked="0"/>
    </xf>
    <xf numFmtId="0" fontId="47" fillId="33" borderId="13" xfId="55" applyFont="1" applyFill="1" applyBorder="1" applyAlignment="1" applyProtection="1">
      <alignment horizontal="center" vertical="center" wrapText="1"/>
      <protection locked="0"/>
    </xf>
    <xf numFmtId="0" fontId="47" fillId="33" borderId="14" xfId="55" applyFont="1" applyFill="1" applyBorder="1" applyAlignment="1" applyProtection="1">
      <alignment horizontal="center" vertical="center" wrapText="1"/>
      <protection locked="0"/>
    </xf>
    <xf numFmtId="0" fontId="47" fillId="33" borderId="37" xfId="55" applyFont="1" applyFill="1" applyBorder="1" applyAlignment="1" applyProtection="1">
      <alignment horizontal="center" vertical="center" wrapText="1"/>
      <protection locked="0"/>
    </xf>
    <xf numFmtId="0" fontId="47" fillId="34" borderId="15" xfId="55" applyFont="1" applyFill="1" applyBorder="1" applyAlignment="1" applyProtection="1">
      <alignment horizontal="center" vertical="center" wrapText="1"/>
      <protection locked="0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0" fontId="47" fillId="34" borderId="15" xfId="55" applyFont="1" applyFill="1" applyBorder="1" applyAlignment="1">
      <alignment horizontal="center" vertical="center"/>
      <protection/>
    </xf>
    <xf numFmtId="4" fontId="47" fillId="33" borderId="15" xfId="55" applyNumberFormat="1" applyFont="1" applyFill="1" applyBorder="1" applyAlignment="1">
      <alignment horizontal="center" vertical="center" wrapText="1"/>
      <protection/>
    </xf>
    <xf numFmtId="0" fontId="44" fillId="0" borderId="36" xfId="0" applyFont="1" applyBorder="1" applyAlignment="1" applyProtection="1">
      <alignment horizontal="center"/>
      <protection locked="0"/>
    </xf>
    <xf numFmtId="0" fontId="44" fillId="0" borderId="50" xfId="0" applyFont="1" applyBorder="1" applyAlignment="1" applyProtection="1">
      <alignment horizontal="center"/>
      <protection locked="0"/>
    </xf>
    <xf numFmtId="0" fontId="44" fillId="0" borderId="51" xfId="0" applyFont="1" applyBorder="1" applyAlignment="1" applyProtection="1">
      <alignment horizontal="center"/>
      <protection locked="0"/>
    </xf>
    <xf numFmtId="0" fontId="44" fillId="0" borderId="38" xfId="0" applyFont="1" applyBorder="1" applyAlignment="1" applyProtection="1">
      <alignment horizontal="left"/>
      <protection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47" fillId="0" borderId="17" xfId="55" applyFont="1" applyFill="1" applyBorder="1" applyAlignment="1">
      <alignment horizontal="center" vertical="center"/>
      <protection/>
    </xf>
    <xf numFmtId="0" fontId="24" fillId="0" borderId="52" xfId="55" applyFont="1" applyFill="1" applyBorder="1" applyAlignment="1" applyProtection="1">
      <alignment horizontal="left"/>
      <protection/>
    </xf>
    <xf numFmtId="0" fontId="24" fillId="0" borderId="53" xfId="55" applyFont="1" applyFill="1" applyBorder="1" applyAlignment="1" applyProtection="1">
      <alignment horizontal="left"/>
      <protection/>
    </xf>
    <xf numFmtId="0" fontId="24" fillId="0" borderId="54" xfId="55" applyFont="1" applyFill="1" applyBorder="1" applyAlignment="1" applyProtection="1">
      <alignment horizontal="left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38100</xdr:rowOff>
    </xdr:from>
    <xdr:to>
      <xdr:col>3</xdr:col>
      <xdr:colOff>66675</xdr:colOff>
      <xdr:row>2</xdr:row>
      <xdr:rowOff>619125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71475"/>
          <a:ext cx="771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762000</xdr:colOff>
      <xdr:row>2</xdr:row>
      <xdr:rowOff>28575</xdr:rowOff>
    </xdr:from>
    <xdr:to>
      <xdr:col>13</xdr:col>
      <xdr:colOff>666750</xdr:colOff>
      <xdr:row>2</xdr:row>
      <xdr:rowOff>647700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36195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752475</xdr:colOff>
      <xdr:row>41</xdr:row>
      <xdr:rowOff>38100</xdr:rowOff>
    </xdr:from>
    <xdr:to>
      <xdr:col>13</xdr:col>
      <xdr:colOff>647700</xdr:colOff>
      <xdr:row>41</xdr:row>
      <xdr:rowOff>600075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6410325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56</xdr:row>
      <xdr:rowOff>38100</xdr:rowOff>
    </xdr:from>
    <xdr:to>
      <xdr:col>12</xdr:col>
      <xdr:colOff>762000</xdr:colOff>
      <xdr:row>56</xdr:row>
      <xdr:rowOff>714375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902017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752475</xdr:colOff>
      <xdr:row>76</xdr:row>
      <xdr:rowOff>28575</xdr:rowOff>
    </xdr:from>
    <xdr:to>
      <xdr:col>12</xdr:col>
      <xdr:colOff>762000</xdr:colOff>
      <xdr:row>76</xdr:row>
      <xdr:rowOff>647700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1285875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762000</xdr:colOff>
      <xdr:row>157</xdr:row>
      <xdr:rowOff>28575</xdr:rowOff>
    </xdr:from>
    <xdr:to>
      <xdr:col>12</xdr:col>
      <xdr:colOff>781050</xdr:colOff>
      <xdr:row>157</xdr:row>
      <xdr:rowOff>676275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4507825"/>
          <a:ext cx="91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38100</xdr:rowOff>
    </xdr:from>
    <xdr:to>
      <xdr:col>3</xdr:col>
      <xdr:colOff>47625</xdr:colOff>
      <xdr:row>41</xdr:row>
      <xdr:rowOff>561975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1032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56</xdr:row>
      <xdr:rowOff>38100</xdr:rowOff>
    </xdr:from>
    <xdr:to>
      <xdr:col>3</xdr:col>
      <xdr:colOff>47625</xdr:colOff>
      <xdr:row>56</xdr:row>
      <xdr:rowOff>676275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2017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76</xdr:row>
      <xdr:rowOff>38100</xdr:rowOff>
    </xdr:from>
    <xdr:to>
      <xdr:col>3</xdr:col>
      <xdr:colOff>47625</xdr:colOff>
      <xdr:row>76</xdr:row>
      <xdr:rowOff>638175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868275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157</xdr:row>
      <xdr:rowOff>38100</xdr:rowOff>
    </xdr:from>
    <xdr:to>
      <xdr:col>3</xdr:col>
      <xdr:colOff>66675</xdr:colOff>
      <xdr:row>157</xdr:row>
      <xdr:rowOff>676275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5173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3:T199"/>
  <sheetViews>
    <sheetView tabSelected="1" view="pageBreakPreview" zoomScale="84" zoomScaleSheetLayoutView="84" zoomScalePageLayoutView="0" workbookViewId="0" topLeftCell="A1">
      <selection activeCell="B3" sqref="B3:N3"/>
    </sheetView>
  </sheetViews>
  <sheetFormatPr defaultColWidth="11.57421875" defaultRowHeight="15"/>
  <cols>
    <col min="1" max="1" width="0.42578125" style="2" customWidth="1"/>
    <col min="2" max="2" width="5.28125" style="2" customWidth="1"/>
    <col min="3" max="3" width="5.7109375" style="2" customWidth="1"/>
    <col min="4" max="4" width="9.28125" style="2" customWidth="1"/>
    <col min="5" max="5" width="5.8515625" style="2" customWidth="1"/>
    <col min="6" max="6" width="6.421875" style="2" customWidth="1"/>
    <col min="7" max="7" width="10.140625" style="2" customWidth="1"/>
    <col min="8" max="8" width="13.8515625" style="2" bestFit="1" customWidth="1"/>
    <col min="9" max="9" width="15.421875" style="2" customWidth="1"/>
    <col min="10" max="10" width="13.7109375" style="2" bestFit="1" customWidth="1"/>
    <col min="11" max="11" width="13.8515625" style="2" customWidth="1"/>
    <col min="12" max="12" width="13.421875" style="2" bestFit="1" customWidth="1"/>
    <col min="13" max="14" width="15.140625" style="2" bestFit="1" customWidth="1"/>
    <col min="15" max="15" width="12.7109375" style="2" bestFit="1" customWidth="1"/>
    <col min="16" max="16384" width="11.421875" style="2" customWidth="1"/>
  </cols>
  <sheetData>
    <row r="3" spans="1:14" ht="51.75" customHeight="1">
      <c r="A3" s="19"/>
      <c r="B3" s="123" t="s">
        <v>160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s="12" customFormat="1" ht="5.2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s="12" customFormat="1" ht="11.25" customHeight="1">
      <c r="A5" s="14"/>
      <c r="B5" s="128" t="s">
        <v>8</v>
      </c>
      <c r="C5" s="128"/>
      <c r="D5" s="128"/>
      <c r="E5" s="128"/>
      <c r="F5" s="128"/>
      <c r="G5" s="128"/>
      <c r="H5" s="128"/>
      <c r="I5" s="126" t="s">
        <v>131</v>
      </c>
      <c r="J5" s="126"/>
      <c r="K5" s="126"/>
      <c r="L5" s="126"/>
      <c r="M5" s="126"/>
      <c r="N5" s="127" t="s">
        <v>15</v>
      </c>
    </row>
    <row r="6" spans="1:14" ht="21.75">
      <c r="A6" s="16" t="s">
        <v>16</v>
      </c>
      <c r="B6" s="128"/>
      <c r="C6" s="128"/>
      <c r="D6" s="128"/>
      <c r="E6" s="128"/>
      <c r="F6" s="128"/>
      <c r="G6" s="128"/>
      <c r="H6" s="128"/>
      <c r="I6" s="31" t="s">
        <v>12</v>
      </c>
      <c r="J6" s="31" t="s">
        <v>137</v>
      </c>
      <c r="K6" s="31" t="s">
        <v>9</v>
      </c>
      <c r="L6" s="31" t="s">
        <v>10</v>
      </c>
      <c r="M6" s="31" t="s">
        <v>14</v>
      </c>
      <c r="N6" s="127"/>
    </row>
    <row r="7" spans="1:14" s="12" customFormat="1" ht="10.5">
      <c r="A7" s="22"/>
      <c r="B7" s="128"/>
      <c r="C7" s="128"/>
      <c r="D7" s="128"/>
      <c r="E7" s="128"/>
      <c r="F7" s="128"/>
      <c r="G7" s="128"/>
      <c r="H7" s="128"/>
      <c r="I7" s="32">
        <v>1</v>
      </c>
      <c r="J7" s="32" t="s">
        <v>132</v>
      </c>
      <c r="K7" s="32" t="s">
        <v>133</v>
      </c>
      <c r="L7" s="32" t="s">
        <v>134</v>
      </c>
      <c r="M7" s="32" t="s">
        <v>135</v>
      </c>
      <c r="N7" s="32" t="s">
        <v>136</v>
      </c>
    </row>
    <row r="8" spans="1:20" ht="10.5">
      <c r="A8" s="5">
        <v>900001</v>
      </c>
      <c r="B8" s="121" t="s">
        <v>119</v>
      </c>
      <c r="C8" s="122"/>
      <c r="D8" s="122"/>
      <c r="E8" s="122"/>
      <c r="F8" s="122"/>
      <c r="G8" s="122"/>
      <c r="H8" s="122"/>
      <c r="I8" s="38">
        <v>7667195.43</v>
      </c>
      <c r="J8" s="38">
        <v>412320.09</v>
      </c>
      <c r="K8" s="38">
        <v>8079515.52</v>
      </c>
      <c r="L8" s="38">
        <v>5200357.53</v>
      </c>
      <c r="M8" s="38">
        <v>5200357.53</v>
      </c>
      <c r="N8" s="38">
        <v>2879157.99</v>
      </c>
      <c r="O8" s="11"/>
      <c r="P8" s="11"/>
      <c r="Q8" s="11"/>
      <c r="R8" s="11"/>
      <c r="S8" s="11"/>
      <c r="T8" s="11"/>
    </row>
    <row r="9" spans="1:20" ht="10.5">
      <c r="A9" s="4">
        <v>900002</v>
      </c>
      <c r="B9" s="119" t="s">
        <v>139</v>
      </c>
      <c r="C9" s="120"/>
      <c r="D9" s="120"/>
      <c r="E9" s="120"/>
      <c r="F9" s="120"/>
      <c r="G9" s="120"/>
      <c r="H9" s="120"/>
      <c r="I9" s="39">
        <v>2204487.84</v>
      </c>
      <c r="J9" s="39">
        <v>685113.8</v>
      </c>
      <c r="K9" s="39">
        <v>2889601.64</v>
      </c>
      <c r="L9" s="39">
        <v>2418616.65</v>
      </c>
      <c r="M9" s="39">
        <v>2418616.65</v>
      </c>
      <c r="N9" s="39">
        <v>470984.99</v>
      </c>
      <c r="O9" s="11"/>
      <c r="P9" s="11"/>
      <c r="Q9" s="11"/>
      <c r="R9" s="11"/>
      <c r="S9" s="11"/>
      <c r="T9" s="11"/>
    </row>
    <row r="10" spans="1:20" ht="10.5">
      <c r="A10" s="17">
        <v>31111</v>
      </c>
      <c r="B10" s="119" t="s">
        <v>128</v>
      </c>
      <c r="C10" s="120"/>
      <c r="D10" s="120"/>
      <c r="E10" s="120"/>
      <c r="F10" s="120"/>
      <c r="G10" s="120"/>
      <c r="H10" s="120"/>
      <c r="I10" s="39">
        <v>109032490.3</v>
      </c>
      <c r="J10" s="39">
        <v>32458636</v>
      </c>
      <c r="K10" s="39">
        <v>141491126.3</v>
      </c>
      <c r="L10" s="39">
        <v>106876524.42</v>
      </c>
      <c r="M10" s="39">
        <v>105823945.9</v>
      </c>
      <c r="N10" s="39">
        <v>34614601.88</v>
      </c>
      <c r="O10" s="11"/>
      <c r="P10" s="11"/>
      <c r="Q10" s="11"/>
      <c r="R10" s="11"/>
      <c r="S10" s="11"/>
      <c r="T10" s="11"/>
    </row>
    <row r="11" spans="1:20" ht="10.5">
      <c r="A11" s="4">
        <v>900003</v>
      </c>
      <c r="B11" s="119" t="s">
        <v>140</v>
      </c>
      <c r="C11" s="120"/>
      <c r="D11" s="120"/>
      <c r="E11" s="120"/>
      <c r="F11" s="120"/>
      <c r="G11" s="120"/>
      <c r="H11" s="120"/>
      <c r="I11" s="39">
        <v>1168343.1</v>
      </c>
      <c r="J11" s="39">
        <v>-59700</v>
      </c>
      <c r="K11" s="39">
        <v>1108643.1</v>
      </c>
      <c r="L11" s="39">
        <v>743734.24</v>
      </c>
      <c r="M11" s="39">
        <v>743734.24</v>
      </c>
      <c r="N11" s="39">
        <v>364908.86</v>
      </c>
      <c r="O11" s="11"/>
      <c r="P11" s="11"/>
      <c r="Q11" s="11"/>
      <c r="R11" s="11"/>
      <c r="S11" s="11"/>
      <c r="T11" s="11"/>
    </row>
    <row r="12" spans="1:14" ht="10.5">
      <c r="A12" s="17">
        <v>31120</v>
      </c>
      <c r="B12" s="119" t="s">
        <v>141</v>
      </c>
      <c r="C12" s="120"/>
      <c r="D12" s="120"/>
      <c r="E12" s="120"/>
      <c r="F12" s="120"/>
      <c r="G12" s="120"/>
      <c r="H12" s="120"/>
      <c r="I12" s="39">
        <v>1994249.37</v>
      </c>
      <c r="J12" s="39">
        <v>-308653.61</v>
      </c>
      <c r="K12" s="39">
        <v>1685595.76</v>
      </c>
      <c r="L12" s="39">
        <v>1152856.83</v>
      </c>
      <c r="M12" s="39">
        <v>1152856.83</v>
      </c>
      <c r="N12" s="39">
        <v>532738.93</v>
      </c>
    </row>
    <row r="13" spans="1:14" ht="10.5">
      <c r="A13" s="17">
        <v>31210</v>
      </c>
      <c r="B13" s="119" t="s">
        <v>142</v>
      </c>
      <c r="C13" s="120"/>
      <c r="D13" s="120"/>
      <c r="E13" s="120"/>
      <c r="F13" s="120"/>
      <c r="G13" s="120"/>
      <c r="H13" s="120"/>
      <c r="I13" s="39">
        <v>981879.17</v>
      </c>
      <c r="J13" s="39">
        <v>-133466</v>
      </c>
      <c r="K13" s="39">
        <v>848413.17</v>
      </c>
      <c r="L13" s="39">
        <v>547918.42</v>
      </c>
      <c r="M13" s="39">
        <v>547918.42</v>
      </c>
      <c r="N13" s="39">
        <v>300494.75</v>
      </c>
    </row>
    <row r="14" spans="1:14" ht="10.5">
      <c r="A14" s="17">
        <v>31220</v>
      </c>
      <c r="B14" s="119" t="s">
        <v>125</v>
      </c>
      <c r="C14" s="120"/>
      <c r="D14" s="120"/>
      <c r="E14" s="120"/>
      <c r="F14" s="120"/>
      <c r="G14" s="120"/>
      <c r="H14" s="120"/>
      <c r="I14" s="39">
        <v>5065415.16</v>
      </c>
      <c r="J14" s="39">
        <v>-373704.05</v>
      </c>
      <c r="K14" s="39">
        <v>4691711.11</v>
      </c>
      <c r="L14" s="39">
        <v>3487918.95</v>
      </c>
      <c r="M14" s="39">
        <v>3487918.95</v>
      </c>
      <c r="N14" s="39">
        <v>1203792.16</v>
      </c>
    </row>
    <row r="15" spans="1:14" s="12" customFormat="1" ht="10.5">
      <c r="A15" s="17"/>
      <c r="B15" s="119" t="s">
        <v>143</v>
      </c>
      <c r="C15" s="120"/>
      <c r="D15" s="120"/>
      <c r="E15" s="120"/>
      <c r="F15" s="120"/>
      <c r="G15" s="120"/>
      <c r="H15" s="120"/>
      <c r="I15" s="39">
        <v>12265791.38</v>
      </c>
      <c r="J15" s="39">
        <v>8195576.79</v>
      </c>
      <c r="K15" s="39">
        <v>20461368.17</v>
      </c>
      <c r="L15" s="39">
        <v>15191041.83</v>
      </c>
      <c r="M15" s="39">
        <v>15191041.83</v>
      </c>
      <c r="N15" s="39">
        <v>5270326.34</v>
      </c>
    </row>
    <row r="16" spans="1:14" s="12" customFormat="1" ht="10.5">
      <c r="A16" s="17"/>
      <c r="B16" s="119" t="s">
        <v>144</v>
      </c>
      <c r="C16" s="120"/>
      <c r="D16" s="120"/>
      <c r="E16" s="120"/>
      <c r="F16" s="120"/>
      <c r="G16" s="120"/>
      <c r="H16" s="120"/>
      <c r="I16" s="39">
        <v>1120856.74</v>
      </c>
      <c r="J16" s="39">
        <v>42916</v>
      </c>
      <c r="K16" s="39">
        <v>1163772.74</v>
      </c>
      <c r="L16" s="39">
        <v>797389.57</v>
      </c>
      <c r="M16" s="39">
        <v>797389.57</v>
      </c>
      <c r="N16" s="39">
        <v>366383.17</v>
      </c>
    </row>
    <row r="17" spans="1:14" s="12" customFormat="1" ht="10.5">
      <c r="A17" s="17"/>
      <c r="B17" s="119" t="s">
        <v>129</v>
      </c>
      <c r="C17" s="120"/>
      <c r="D17" s="120"/>
      <c r="E17" s="120"/>
      <c r="F17" s="120"/>
      <c r="G17" s="120"/>
      <c r="H17" s="120"/>
      <c r="I17" s="39">
        <v>5618984.68</v>
      </c>
      <c r="J17" s="39">
        <v>-591919.81</v>
      </c>
      <c r="K17" s="39">
        <v>5027064.87</v>
      </c>
      <c r="L17" s="39">
        <v>3628170.68</v>
      </c>
      <c r="M17" s="39">
        <v>3628170.68</v>
      </c>
      <c r="N17" s="39">
        <v>1398894.19</v>
      </c>
    </row>
    <row r="18" spans="1:14" s="12" customFormat="1" ht="10.5">
      <c r="A18" s="17"/>
      <c r="B18" s="119" t="s">
        <v>145</v>
      </c>
      <c r="C18" s="120"/>
      <c r="D18" s="120"/>
      <c r="E18" s="120"/>
      <c r="F18" s="120"/>
      <c r="G18" s="120"/>
      <c r="H18" s="120"/>
      <c r="I18" s="39">
        <v>1297047.54</v>
      </c>
      <c r="J18" s="39">
        <v>-43988.27</v>
      </c>
      <c r="K18" s="39">
        <v>1253059.27</v>
      </c>
      <c r="L18" s="39">
        <v>752016.33</v>
      </c>
      <c r="M18" s="39">
        <v>752016.33</v>
      </c>
      <c r="N18" s="39">
        <v>501042.94</v>
      </c>
    </row>
    <row r="19" spans="1:14" s="12" customFormat="1" ht="10.5">
      <c r="A19" s="17"/>
      <c r="B19" s="119" t="s">
        <v>146</v>
      </c>
      <c r="C19" s="120"/>
      <c r="D19" s="120"/>
      <c r="E19" s="120"/>
      <c r="F19" s="120"/>
      <c r="G19" s="120"/>
      <c r="H19" s="120"/>
      <c r="I19" s="39">
        <v>1513712.9</v>
      </c>
      <c r="J19" s="39">
        <v>3084.75</v>
      </c>
      <c r="K19" s="39">
        <v>1516797.65</v>
      </c>
      <c r="L19" s="39">
        <v>1029647.6</v>
      </c>
      <c r="M19" s="39">
        <v>1029647.6</v>
      </c>
      <c r="N19" s="39">
        <v>487150.05</v>
      </c>
    </row>
    <row r="20" spans="1:14" s="12" customFormat="1" ht="10.5">
      <c r="A20" s="17"/>
      <c r="B20" s="119" t="s">
        <v>147</v>
      </c>
      <c r="C20" s="120"/>
      <c r="D20" s="120"/>
      <c r="E20" s="120"/>
      <c r="F20" s="120"/>
      <c r="G20" s="120"/>
      <c r="H20" s="120"/>
      <c r="I20" s="39">
        <v>743800.61</v>
      </c>
      <c r="J20" s="39">
        <v>-47040.15</v>
      </c>
      <c r="K20" s="39">
        <v>696760.46</v>
      </c>
      <c r="L20" s="39">
        <v>397580.22</v>
      </c>
      <c r="M20" s="39">
        <v>397580.22</v>
      </c>
      <c r="N20" s="39">
        <v>299180.24</v>
      </c>
    </row>
    <row r="21" spans="1:14" s="12" customFormat="1" ht="10.5">
      <c r="A21" s="17"/>
      <c r="B21" s="119" t="s">
        <v>148</v>
      </c>
      <c r="C21" s="120"/>
      <c r="D21" s="120"/>
      <c r="E21" s="120"/>
      <c r="F21" s="120"/>
      <c r="G21" s="120"/>
      <c r="H21" s="120"/>
      <c r="I21" s="39">
        <v>1389831.55</v>
      </c>
      <c r="J21" s="39">
        <v>-101847.86</v>
      </c>
      <c r="K21" s="39">
        <v>1287983.69</v>
      </c>
      <c r="L21" s="39">
        <v>827135.31</v>
      </c>
      <c r="M21" s="39">
        <v>827135.31</v>
      </c>
      <c r="N21" s="39">
        <v>460848.38</v>
      </c>
    </row>
    <row r="22" spans="1:14" s="12" customFormat="1" ht="10.5">
      <c r="A22" s="17"/>
      <c r="B22" s="119" t="s">
        <v>149</v>
      </c>
      <c r="C22" s="120"/>
      <c r="D22" s="120"/>
      <c r="E22" s="120"/>
      <c r="F22" s="120"/>
      <c r="G22" s="120"/>
      <c r="H22" s="120"/>
      <c r="I22" s="39">
        <v>6295564.48</v>
      </c>
      <c r="J22" s="39">
        <v>-322601.08</v>
      </c>
      <c r="K22" s="39">
        <v>5972963.4</v>
      </c>
      <c r="L22" s="39">
        <v>4122604.46</v>
      </c>
      <c r="M22" s="39">
        <v>4122604.46</v>
      </c>
      <c r="N22" s="39">
        <v>1850358.94</v>
      </c>
    </row>
    <row r="23" spans="1:14" s="12" customFormat="1" ht="10.5">
      <c r="A23" s="17"/>
      <c r="B23" s="119" t="s">
        <v>122</v>
      </c>
      <c r="C23" s="120"/>
      <c r="D23" s="120"/>
      <c r="E23" s="120"/>
      <c r="F23" s="120"/>
      <c r="G23" s="120"/>
      <c r="H23" s="120"/>
      <c r="I23" s="39">
        <v>34409597.92</v>
      </c>
      <c r="J23" s="39">
        <v>-10240906.42</v>
      </c>
      <c r="K23" s="39">
        <v>24168691.5</v>
      </c>
      <c r="L23" s="39">
        <v>16781329.04</v>
      </c>
      <c r="M23" s="39">
        <v>16781329.04</v>
      </c>
      <c r="N23" s="39">
        <v>7387362.46</v>
      </c>
    </row>
    <row r="24" spans="1:14" s="12" customFormat="1" ht="10.5">
      <c r="A24" s="17"/>
      <c r="B24" s="119" t="s">
        <v>150</v>
      </c>
      <c r="C24" s="120"/>
      <c r="D24" s="120"/>
      <c r="E24" s="120"/>
      <c r="F24" s="120"/>
      <c r="G24" s="120"/>
      <c r="H24" s="120"/>
      <c r="I24" s="39">
        <v>1418946.43</v>
      </c>
      <c r="J24" s="39">
        <v>-39574.66</v>
      </c>
      <c r="K24" s="39">
        <v>1379371.77</v>
      </c>
      <c r="L24" s="39">
        <v>918888.73</v>
      </c>
      <c r="M24" s="39">
        <v>918888.73</v>
      </c>
      <c r="N24" s="39">
        <v>460483.04</v>
      </c>
    </row>
    <row r="25" spans="1:14" s="12" customFormat="1" ht="10.5">
      <c r="A25" s="17"/>
      <c r="B25" s="119" t="s">
        <v>151</v>
      </c>
      <c r="C25" s="120"/>
      <c r="D25" s="120"/>
      <c r="E25" s="120"/>
      <c r="F25" s="120"/>
      <c r="G25" s="120"/>
      <c r="H25" s="120"/>
      <c r="I25" s="39">
        <v>2058216.2</v>
      </c>
      <c r="J25" s="39">
        <v>-100564.42</v>
      </c>
      <c r="K25" s="39">
        <v>1957651.78</v>
      </c>
      <c r="L25" s="39">
        <v>1244650.2</v>
      </c>
      <c r="M25" s="39">
        <v>1244650.2</v>
      </c>
      <c r="N25" s="39">
        <v>713001.58</v>
      </c>
    </row>
    <row r="26" spans="1:14" s="12" customFormat="1" ht="10.5">
      <c r="A26" s="17"/>
      <c r="B26" s="119" t="s">
        <v>124</v>
      </c>
      <c r="C26" s="120"/>
      <c r="D26" s="120"/>
      <c r="E26" s="120"/>
      <c r="F26" s="120"/>
      <c r="G26" s="120"/>
      <c r="H26" s="120"/>
      <c r="I26" s="39">
        <v>6264352.44</v>
      </c>
      <c r="J26" s="39">
        <v>-77014.15</v>
      </c>
      <c r="K26" s="39">
        <v>6187338.29</v>
      </c>
      <c r="L26" s="39">
        <v>3858315.24</v>
      </c>
      <c r="M26" s="39">
        <v>3858315.24</v>
      </c>
      <c r="N26" s="39">
        <v>2329023.05</v>
      </c>
    </row>
    <row r="27" spans="1:14" s="12" customFormat="1" ht="10.5">
      <c r="A27" s="17"/>
      <c r="B27" s="119" t="s">
        <v>123</v>
      </c>
      <c r="C27" s="120"/>
      <c r="D27" s="120"/>
      <c r="E27" s="120"/>
      <c r="F27" s="120"/>
      <c r="G27" s="120"/>
      <c r="H27" s="120"/>
      <c r="I27" s="39">
        <v>3433574.03</v>
      </c>
      <c r="J27" s="39">
        <v>-3398.8</v>
      </c>
      <c r="K27" s="39">
        <v>3430175.23</v>
      </c>
      <c r="L27" s="39">
        <v>2203990.58</v>
      </c>
      <c r="M27" s="39">
        <v>2203990.58</v>
      </c>
      <c r="N27" s="39">
        <v>1226184.65</v>
      </c>
    </row>
    <row r="28" spans="1:14" s="12" customFormat="1" ht="10.5">
      <c r="A28" s="17"/>
      <c r="B28" s="119" t="s">
        <v>152</v>
      </c>
      <c r="C28" s="120"/>
      <c r="D28" s="120"/>
      <c r="E28" s="120"/>
      <c r="F28" s="120"/>
      <c r="G28" s="120"/>
      <c r="H28" s="120"/>
      <c r="I28" s="39">
        <v>4349452.77</v>
      </c>
      <c r="J28" s="39">
        <v>786815.82</v>
      </c>
      <c r="K28" s="39">
        <v>5136268.59</v>
      </c>
      <c r="L28" s="39">
        <v>4046531.8</v>
      </c>
      <c r="M28" s="39">
        <v>4046531.8</v>
      </c>
      <c r="N28" s="39">
        <v>1089736.79</v>
      </c>
    </row>
    <row r="29" spans="1:14" s="12" customFormat="1" ht="10.5">
      <c r="A29" s="17"/>
      <c r="B29" s="119" t="s">
        <v>153</v>
      </c>
      <c r="C29" s="120"/>
      <c r="D29" s="120"/>
      <c r="E29" s="120"/>
      <c r="F29" s="120"/>
      <c r="G29" s="120"/>
      <c r="H29" s="120"/>
      <c r="I29" s="39">
        <v>6561879.32</v>
      </c>
      <c r="J29" s="39">
        <v>303587.96</v>
      </c>
      <c r="K29" s="39">
        <v>6865467.28</v>
      </c>
      <c r="L29" s="39">
        <v>4915352.39</v>
      </c>
      <c r="M29" s="39">
        <v>4915352.39</v>
      </c>
      <c r="N29" s="39">
        <v>1950114.89</v>
      </c>
    </row>
    <row r="30" spans="1:14" s="12" customFormat="1" ht="10.5">
      <c r="A30" s="17"/>
      <c r="B30" s="119" t="s">
        <v>121</v>
      </c>
      <c r="C30" s="120"/>
      <c r="D30" s="120"/>
      <c r="E30" s="120"/>
      <c r="F30" s="120"/>
      <c r="G30" s="120"/>
      <c r="H30" s="120"/>
      <c r="I30" s="39">
        <v>34782298.33</v>
      </c>
      <c r="J30" s="39">
        <v>-8913623.49</v>
      </c>
      <c r="K30" s="39">
        <v>25868674.84</v>
      </c>
      <c r="L30" s="39">
        <v>17569976.34</v>
      </c>
      <c r="M30" s="39">
        <v>17569976.34</v>
      </c>
      <c r="N30" s="39">
        <v>8298698.5</v>
      </c>
    </row>
    <row r="31" spans="1:14" s="12" customFormat="1" ht="10.5">
      <c r="A31" s="17"/>
      <c r="B31" s="119" t="s">
        <v>154</v>
      </c>
      <c r="C31" s="120"/>
      <c r="D31" s="120"/>
      <c r="E31" s="120"/>
      <c r="F31" s="120"/>
      <c r="G31" s="120"/>
      <c r="H31" s="120"/>
      <c r="I31" s="39">
        <v>2614233.96</v>
      </c>
      <c r="J31" s="39">
        <v>176631.55</v>
      </c>
      <c r="K31" s="39">
        <v>2790865.51</v>
      </c>
      <c r="L31" s="39">
        <v>1720180.32</v>
      </c>
      <c r="M31" s="39">
        <v>1720180.32</v>
      </c>
      <c r="N31" s="39">
        <v>1070685.19</v>
      </c>
    </row>
    <row r="32" spans="1:14" s="12" customFormat="1" ht="10.5">
      <c r="A32" s="17"/>
      <c r="B32" s="119" t="s">
        <v>127</v>
      </c>
      <c r="C32" s="120"/>
      <c r="D32" s="120"/>
      <c r="E32" s="120"/>
      <c r="F32" s="120"/>
      <c r="G32" s="120"/>
      <c r="H32" s="120"/>
      <c r="I32" s="39">
        <v>21248122.46</v>
      </c>
      <c r="J32" s="39">
        <v>-2730414.76</v>
      </c>
      <c r="K32" s="39">
        <v>18517707.7</v>
      </c>
      <c r="L32" s="39">
        <v>14263408.7</v>
      </c>
      <c r="M32" s="39">
        <v>14263408.7</v>
      </c>
      <c r="N32" s="39">
        <v>4254299</v>
      </c>
    </row>
    <row r="33" spans="1:14" s="12" customFormat="1" ht="10.5">
      <c r="A33" s="17"/>
      <c r="B33" s="119" t="s">
        <v>120</v>
      </c>
      <c r="C33" s="120"/>
      <c r="D33" s="120"/>
      <c r="E33" s="120"/>
      <c r="F33" s="120"/>
      <c r="G33" s="120"/>
      <c r="H33" s="120"/>
      <c r="I33" s="39">
        <v>2501587.98</v>
      </c>
      <c r="J33" s="39">
        <v>-26140</v>
      </c>
      <c r="K33" s="39">
        <v>2475447.98</v>
      </c>
      <c r="L33" s="39">
        <v>1551675.89</v>
      </c>
      <c r="M33" s="39">
        <v>1551675.89</v>
      </c>
      <c r="N33" s="39">
        <v>923772.09</v>
      </c>
    </row>
    <row r="34" spans="1:14" s="12" customFormat="1" ht="10.5">
      <c r="A34" s="17"/>
      <c r="B34" s="119" t="s">
        <v>126</v>
      </c>
      <c r="C34" s="120"/>
      <c r="D34" s="120"/>
      <c r="E34" s="120"/>
      <c r="F34" s="120"/>
      <c r="G34" s="120"/>
      <c r="H34" s="120"/>
      <c r="I34" s="39">
        <v>1264014.76</v>
      </c>
      <c r="J34" s="39">
        <v>-410300</v>
      </c>
      <c r="K34" s="39">
        <v>853714.76</v>
      </c>
      <c r="L34" s="39">
        <v>564846.9</v>
      </c>
      <c r="M34" s="39">
        <v>564846.9</v>
      </c>
      <c r="N34" s="39">
        <v>288867.86</v>
      </c>
    </row>
    <row r="35" spans="1:14" s="12" customFormat="1" ht="10.5">
      <c r="A35" s="17"/>
      <c r="B35" s="119" t="s">
        <v>155</v>
      </c>
      <c r="C35" s="120"/>
      <c r="D35" s="120"/>
      <c r="E35" s="120"/>
      <c r="F35" s="120"/>
      <c r="G35" s="120"/>
      <c r="H35" s="120"/>
      <c r="I35" s="39">
        <v>408291.88</v>
      </c>
      <c r="J35" s="39">
        <v>0</v>
      </c>
      <c r="K35" s="39">
        <v>408291.88</v>
      </c>
      <c r="L35" s="39">
        <v>251750.15</v>
      </c>
      <c r="M35" s="39">
        <v>251750.15</v>
      </c>
      <c r="N35" s="39">
        <v>156541.73</v>
      </c>
    </row>
    <row r="36" spans="1:14" ht="10.5">
      <c r="A36" s="17">
        <v>32200</v>
      </c>
      <c r="B36" s="119" t="s">
        <v>130</v>
      </c>
      <c r="C36" s="120"/>
      <c r="D36" s="120"/>
      <c r="E36" s="120"/>
      <c r="F36" s="120"/>
      <c r="G36" s="120"/>
      <c r="H36" s="120"/>
      <c r="I36" s="39">
        <v>614459.56</v>
      </c>
      <c r="J36" s="39">
        <v>115004</v>
      </c>
      <c r="K36" s="39">
        <v>729463.56</v>
      </c>
      <c r="L36" s="39">
        <v>469932</v>
      </c>
      <c r="M36" s="39">
        <v>469932</v>
      </c>
      <c r="N36" s="39">
        <v>259531.56</v>
      </c>
    </row>
    <row r="37" spans="1:14" s="12" customFormat="1" ht="15" customHeight="1">
      <c r="A37" s="17"/>
      <c r="B37" s="76" t="s">
        <v>156</v>
      </c>
      <c r="C37" s="77"/>
      <c r="D37" s="77"/>
      <c r="E37" s="77"/>
      <c r="F37" s="77"/>
      <c r="G37" s="77"/>
      <c r="H37" s="77"/>
      <c r="I37" s="39">
        <v>13832277.21</v>
      </c>
      <c r="J37" s="39">
        <v>440438</v>
      </c>
      <c r="K37" s="39">
        <v>14272715.21</v>
      </c>
      <c r="L37" s="39">
        <v>10933215.86</v>
      </c>
      <c r="M37" s="39">
        <v>10933215.86</v>
      </c>
      <c r="N37" s="39">
        <v>3339499.35</v>
      </c>
    </row>
    <row r="38" spans="1:14" s="12" customFormat="1" ht="15" customHeight="1">
      <c r="A38" s="17"/>
      <c r="B38" s="130"/>
      <c r="C38" s="131"/>
      <c r="D38" s="131"/>
      <c r="E38" s="131"/>
      <c r="F38" s="131"/>
      <c r="G38" s="131"/>
      <c r="H38" s="132"/>
      <c r="I38" s="40"/>
      <c r="J38" s="40"/>
      <c r="K38" s="40"/>
      <c r="L38" s="40"/>
      <c r="M38" s="40"/>
      <c r="N38" s="40"/>
    </row>
    <row r="39" spans="1:14" ht="10.5">
      <c r="A39" s="18">
        <v>32400</v>
      </c>
      <c r="B39" s="107" t="s">
        <v>138</v>
      </c>
      <c r="C39" s="108"/>
      <c r="D39" s="108"/>
      <c r="E39" s="108"/>
      <c r="F39" s="108"/>
      <c r="G39" s="108"/>
      <c r="H39" s="109"/>
      <c r="I39" s="29">
        <f aca="true" t="shared" si="0" ref="I39:N39">+SUM(I8:I37)</f>
        <v>294120955.5</v>
      </c>
      <c r="J39" s="29">
        <f t="shared" si="0"/>
        <v>19095267.229999997</v>
      </c>
      <c r="K39" s="29">
        <f t="shared" si="0"/>
        <v>313216222.72999996</v>
      </c>
      <c r="L39" s="29">
        <f t="shared" si="0"/>
        <v>228467557.18</v>
      </c>
      <c r="M39" s="29">
        <f t="shared" si="0"/>
        <v>227414978.66000003</v>
      </c>
      <c r="N39" s="29">
        <f t="shared" si="0"/>
        <v>84748665.54999998</v>
      </c>
    </row>
    <row r="42" spans="1:14" s="12" customFormat="1" ht="47.25" customHeight="1">
      <c r="A42" s="19"/>
      <c r="B42" s="123" t="s">
        <v>161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</row>
    <row r="43" spans="1:14" s="12" customFormat="1" ht="5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2" customFormat="1" ht="11.25" customHeight="1">
      <c r="A44" s="14"/>
      <c r="B44" s="91" t="s">
        <v>8</v>
      </c>
      <c r="C44" s="91"/>
      <c r="D44" s="91"/>
      <c r="E44" s="91"/>
      <c r="F44" s="91"/>
      <c r="G44" s="91"/>
      <c r="H44" s="91"/>
      <c r="I44" s="110" t="s">
        <v>131</v>
      </c>
      <c r="J44" s="110"/>
      <c r="K44" s="110"/>
      <c r="L44" s="110"/>
      <c r="M44" s="110"/>
      <c r="N44" s="129" t="s">
        <v>15</v>
      </c>
    </row>
    <row r="45" spans="1:14" s="12" customFormat="1" ht="21.75">
      <c r="A45" s="16" t="s">
        <v>16</v>
      </c>
      <c r="B45" s="91"/>
      <c r="C45" s="91"/>
      <c r="D45" s="91"/>
      <c r="E45" s="91"/>
      <c r="F45" s="91"/>
      <c r="G45" s="91"/>
      <c r="H45" s="91"/>
      <c r="I45" s="21" t="s">
        <v>12</v>
      </c>
      <c r="J45" s="21" t="s">
        <v>13</v>
      </c>
      <c r="K45" s="21" t="s">
        <v>9</v>
      </c>
      <c r="L45" s="21" t="s">
        <v>10</v>
      </c>
      <c r="M45" s="21" t="s">
        <v>14</v>
      </c>
      <c r="N45" s="129"/>
    </row>
    <row r="46" spans="1:14" s="12" customFormat="1" ht="10.5">
      <c r="A46" s="22"/>
      <c r="B46" s="91"/>
      <c r="C46" s="91"/>
      <c r="D46" s="91"/>
      <c r="E46" s="91"/>
      <c r="F46" s="91"/>
      <c r="G46" s="91"/>
      <c r="H46" s="91"/>
      <c r="I46" s="23">
        <v>1</v>
      </c>
      <c r="J46" s="23" t="s">
        <v>132</v>
      </c>
      <c r="K46" s="23" t="s">
        <v>133</v>
      </c>
      <c r="L46" s="23" t="s">
        <v>134</v>
      </c>
      <c r="M46" s="23" t="s">
        <v>135</v>
      </c>
      <c r="N46" s="23" t="s">
        <v>136</v>
      </c>
    </row>
    <row r="47" spans="1:20" s="12" customFormat="1" ht="10.5">
      <c r="A47" s="5">
        <v>900001</v>
      </c>
      <c r="B47" s="138"/>
      <c r="C47" s="139"/>
      <c r="D47" s="139"/>
      <c r="E47" s="139"/>
      <c r="F47" s="139"/>
      <c r="G47" s="139"/>
      <c r="H47" s="140"/>
      <c r="I47" s="30"/>
      <c r="J47" s="30"/>
      <c r="K47" s="30"/>
      <c r="L47" s="30"/>
      <c r="M47" s="30"/>
      <c r="N47" s="30"/>
      <c r="O47" s="11"/>
      <c r="P47" s="11"/>
      <c r="Q47" s="11"/>
      <c r="R47" s="11"/>
      <c r="S47" s="11"/>
      <c r="T47" s="11"/>
    </row>
    <row r="48" spans="1:20" s="12" customFormat="1" ht="10.5">
      <c r="A48" s="4">
        <v>900002</v>
      </c>
      <c r="B48" s="101" t="s">
        <v>17</v>
      </c>
      <c r="C48" s="102"/>
      <c r="D48" s="102"/>
      <c r="E48" s="102"/>
      <c r="F48" s="102"/>
      <c r="G48" s="102"/>
      <c r="H48" s="103"/>
      <c r="I48" s="68">
        <f aca="true" t="shared" si="1" ref="I48:N48">I49</f>
        <v>279674218.73</v>
      </c>
      <c r="J48" s="68">
        <f t="shared" si="1"/>
        <v>18539825.23</v>
      </c>
      <c r="K48" s="68">
        <f t="shared" si="1"/>
        <v>298214043.96</v>
      </c>
      <c r="L48" s="68">
        <f t="shared" si="1"/>
        <v>217064409.32</v>
      </c>
      <c r="M48" s="68">
        <f t="shared" si="1"/>
        <v>216011830.8</v>
      </c>
      <c r="N48" s="69">
        <f t="shared" si="1"/>
        <v>81149634.64</v>
      </c>
      <c r="O48" s="11"/>
      <c r="P48" s="11"/>
      <c r="Q48" s="11"/>
      <c r="R48" s="11"/>
      <c r="S48" s="11"/>
      <c r="T48" s="11"/>
    </row>
    <row r="49" spans="1:20" s="12" customFormat="1" ht="10.5">
      <c r="A49" s="17">
        <v>31111</v>
      </c>
      <c r="B49" s="104" t="s">
        <v>18</v>
      </c>
      <c r="C49" s="105"/>
      <c r="D49" s="105"/>
      <c r="E49" s="105"/>
      <c r="F49" s="105"/>
      <c r="G49" s="105"/>
      <c r="H49" s="106"/>
      <c r="I49" s="54">
        <v>279674218.73</v>
      </c>
      <c r="J49" s="54">
        <v>18539825.23</v>
      </c>
      <c r="K49" s="54">
        <v>298214043.96</v>
      </c>
      <c r="L49" s="54">
        <v>217064409.32</v>
      </c>
      <c r="M49" s="54">
        <v>216011830.8</v>
      </c>
      <c r="N49" s="55">
        <v>81149634.64</v>
      </c>
      <c r="O49" s="11"/>
      <c r="P49" s="11"/>
      <c r="Q49" s="11"/>
      <c r="R49" s="11"/>
      <c r="S49" s="11"/>
      <c r="T49" s="11"/>
    </row>
    <row r="50" spans="1:20" s="12" customFormat="1" ht="10.5">
      <c r="A50" s="4">
        <v>900003</v>
      </c>
      <c r="B50" s="101" t="s">
        <v>19</v>
      </c>
      <c r="C50" s="102"/>
      <c r="D50" s="102"/>
      <c r="E50" s="102"/>
      <c r="F50" s="102"/>
      <c r="G50" s="102"/>
      <c r="H50" s="103"/>
      <c r="I50" s="68">
        <f aca="true" t="shared" si="2" ref="I50:N50">I51</f>
        <v>14446736.77</v>
      </c>
      <c r="J50" s="68">
        <f t="shared" si="2"/>
        <v>555442</v>
      </c>
      <c r="K50" s="68">
        <f t="shared" si="2"/>
        <v>15002178.77</v>
      </c>
      <c r="L50" s="68">
        <f t="shared" si="2"/>
        <v>11403147.86</v>
      </c>
      <c r="M50" s="68">
        <f t="shared" si="2"/>
        <v>11403147.86</v>
      </c>
      <c r="N50" s="69">
        <f t="shared" si="2"/>
        <v>3599030.91</v>
      </c>
      <c r="O50" s="11"/>
      <c r="P50" s="11"/>
      <c r="Q50" s="11"/>
      <c r="R50" s="11"/>
      <c r="S50" s="11"/>
      <c r="T50" s="11"/>
    </row>
    <row r="51" spans="1:14" s="12" customFormat="1" ht="10.5">
      <c r="A51" s="17">
        <v>31120</v>
      </c>
      <c r="B51" s="104" t="s">
        <v>20</v>
      </c>
      <c r="C51" s="105"/>
      <c r="D51" s="105"/>
      <c r="E51" s="105"/>
      <c r="F51" s="105"/>
      <c r="G51" s="105"/>
      <c r="H51" s="106"/>
      <c r="I51" s="54">
        <v>14446736.77</v>
      </c>
      <c r="J51" s="54">
        <v>555442</v>
      </c>
      <c r="K51" s="54">
        <v>15002178.77</v>
      </c>
      <c r="L51" s="54">
        <v>11403147.86</v>
      </c>
      <c r="M51" s="54">
        <v>11403147.86</v>
      </c>
      <c r="N51" s="55">
        <v>3599030.91</v>
      </c>
    </row>
    <row r="52" spans="1:14" s="12" customFormat="1" ht="10.5">
      <c r="A52" s="17">
        <v>31210</v>
      </c>
      <c r="B52" s="104"/>
      <c r="C52" s="105"/>
      <c r="D52" s="105"/>
      <c r="E52" s="105"/>
      <c r="F52" s="105"/>
      <c r="G52" s="105"/>
      <c r="H52" s="106"/>
      <c r="I52" s="28"/>
      <c r="J52" s="28"/>
      <c r="K52" s="28"/>
      <c r="L52" s="28"/>
      <c r="M52" s="28"/>
      <c r="N52" s="28"/>
    </row>
    <row r="53" spans="1:14" s="12" customFormat="1" ht="10.5">
      <c r="A53" s="18">
        <v>32400</v>
      </c>
      <c r="B53" s="107" t="s">
        <v>138</v>
      </c>
      <c r="C53" s="108"/>
      <c r="D53" s="108"/>
      <c r="E53" s="108"/>
      <c r="F53" s="108"/>
      <c r="G53" s="108"/>
      <c r="H53" s="109"/>
      <c r="I53" s="29">
        <f aca="true" t="shared" si="3" ref="I53:N53">I50+I48</f>
        <v>294120955.5</v>
      </c>
      <c r="J53" s="29">
        <f t="shared" si="3"/>
        <v>19095267.23</v>
      </c>
      <c r="K53" s="29">
        <f t="shared" si="3"/>
        <v>313216222.72999996</v>
      </c>
      <c r="L53" s="29">
        <f t="shared" si="3"/>
        <v>228467557.18</v>
      </c>
      <c r="M53" s="29">
        <f t="shared" si="3"/>
        <v>227414978.66000003</v>
      </c>
      <c r="N53" s="29">
        <f t="shared" si="3"/>
        <v>84748665.55</v>
      </c>
    </row>
    <row r="54" s="12" customFormat="1" ht="10.5"/>
    <row r="55" s="12" customFormat="1" ht="10.5"/>
    <row r="57" spans="1:15" ht="56.25" customHeight="1">
      <c r="A57" s="19"/>
      <c r="B57" s="123" t="s">
        <v>159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5"/>
      <c r="N57" s="1"/>
      <c r="O57" s="1"/>
    </row>
    <row r="58" spans="1:15" s="12" customFormat="1" ht="5.25" customHeight="1">
      <c r="A58" s="14"/>
      <c r="B58" s="2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0"/>
      <c r="O58" s="20"/>
    </row>
    <row r="59" spans="1:15" s="12" customFormat="1" ht="11.25" customHeight="1">
      <c r="A59" s="14"/>
      <c r="B59" s="91" t="s">
        <v>8</v>
      </c>
      <c r="C59" s="91"/>
      <c r="D59" s="91"/>
      <c r="E59" s="91"/>
      <c r="F59" s="91"/>
      <c r="G59" s="91"/>
      <c r="H59" s="110" t="s">
        <v>131</v>
      </c>
      <c r="I59" s="110"/>
      <c r="J59" s="110"/>
      <c r="K59" s="110"/>
      <c r="L59" s="110"/>
      <c r="M59" s="129" t="s">
        <v>15</v>
      </c>
      <c r="N59" s="1"/>
      <c r="O59" s="1"/>
    </row>
    <row r="60" spans="1:13" s="12" customFormat="1" ht="21.75">
      <c r="A60" s="16" t="s">
        <v>16</v>
      </c>
      <c r="B60" s="91"/>
      <c r="C60" s="91"/>
      <c r="D60" s="91"/>
      <c r="E60" s="91"/>
      <c r="F60" s="91"/>
      <c r="G60" s="91"/>
      <c r="H60" s="21" t="s">
        <v>12</v>
      </c>
      <c r="I60" s="21" t="s">
        <v>13</v>
      </c>
      <c r="J60" s="21" t="s">
        <v>9</v>
      </c>
      <c r="K60" s="21" t="s">
        <v>10</v>
      </c>
      <c r="L60" s="21" t="s">
        <v>14</v>
      </c>
      <c r="M60" s="129"/>
    </row>
    <row r="61" spans="1:13" s="12" customFormat="1" ht="10.5">
      <c r="A61" s="22"/>
      <c r="B61" s="91"/>
      <c r="C61" s="91"/>
      <c r="D61" s="91"/>
      <c r="E61" s="91"/>
      <c r="F61" s="91"/>
      <c r="G61" s="91"/>
      <c r="H61" s="23">
        <v>1</v>
      </c>
      <c r="I61" s="23" t="s">
        <v>132</v>
      </c>
      <c r="J61" s="23" t="s">
        <v>133</v>
      </c>
      <c r="K61" s="23" t="s">
        <v>134</v>
      </c>
      <c r="L61" s="23" t="s">
        <v>135</v>
      </c>
      <c r="M61" s="23" t="s">
        <v>136</v>
      </c>
    </row>
    <row r="62" spans="1:13" s="12" customFormat="1" ht="10.5">
      <c r="A62" s="22"/>
      <c r="B62" s="137"/>
      <c r="C62" s="137"/>
      <c r="D62" s="137"/>
      <c r="E62" s="137"/>
      <c r="F62" s="137"/>
      <c r="G62" s="137"/>
      <c r="H62" s="48"/>
      <c r="I62" s="48"/>
      <c r="J62" s="48"/>
      <c r="K62" s="48"/>
      <c r="L62" s="48"/>
      <c r="M62" s="48"/>
    </row>
    <row r="63" spans="1:14" ht="10.5">
      <c r="A63" s="6">
        <v>1</v>
      </c>
      <c r="B63" s="111" t="s">
        <v>21</v>
      </c>
      <c r="C63" s="112"/>
      <c r="D63" s="112"/>
      <c r="E63" s="112"/>
      <c r="F63" s="112"/>
      <c r="G63" s="113"/>
      <c r="H63" s="64">
        <v>241943863.6</v>
      </c>
      <c r="I63" s="64">
        <v>-45227170.89</v>
      </c>
      <c r="J63" s="64">
        <v>196716692.71</v>
      </c>
      <c r="K63" s="64">
        <v>135572096.24</v>
      </c>
      <c r="L63" s="64">
        <v>135572096.24</v>
      </c>
      <c r="M63" s="64">
        <v>61144596.47</v>
      </c>
      <c r="N63" s="35"/>
    </row>
    <row r="64" spans="1:14" s="12" customFormat="1" ht="15">
      <c r="A64" s="13"/>
      <c r="B64" s="95"/>
      <c r="C64" s="135"/>
      <c r="D64" s="135"/>
      <c r="E64" s="135"/>
      <c r="F64" s="135"/>
      <c r="G64" s="136"/>
      <c r="H64" s="65"/>
      <c r="I64" s="65"/>
      <c r="J64" s="65"/>
      <c r="K64" s="65"/>
      <c r="L64" s="65"/>
      <c r="M64" s="65"/>
      <c r="N64" s="46"/>
    </row>
    <row r="65" spans="1:14" ht="10.5">
      <c r="A65" s="6">
        <v>2</v>
      </c>
      <c r="B65" s="95" t="s">
        <v>22</v>
      </c>
      <c r="C65" s="96"/>
      <c r="D65" s="96"/>
      <c r="E65" s="96"/>
      <c r="F65" s="96"/>
      <c r="G65" s="97"/>
      <c r="H65" s="64">
        <v>50951791.68</v>
      </c>
      <c r="I65" s="64">
        <v>64235457.44</v>
      </c>
      <c r="J65" s="64">
        <v>115187249.12</v>
      </c>
      <c r="K65" s="64">
        <v>92044490.51</v>
      </c>
      <c r="L65" s="64">
        <v>90991911.99</v>
      </c>
      <c r="M65" s="64">
        <v>23142758.61</v>
      </c>
      <c r="N65" s="36"/>
    </row>
    <row r="66" spans="1:14" s="12" customFormat="1" ht="15">
      <c r="A66" s="13"/>
      <c r="B66" s="95"/>
      <c r="C66" s="135"/>
      <c r="D66" s="135"/>
      <c r="E66" s="135"/>
      <c r="F66" s="135"/>
      <c r="G66" s="136"/>
      <c r="H66" s="65"/>
      <c r="I66" s="65"/>
      <c r="J66" s="65"/>
      <c r="K66" s="65"/>
      <c r="L66" s="65"/>
      <c r="M66" s="65"/>
      <c r="N66" s="36"/>
    </row>
    <row r="67" spans="1:14" s="12" customFormat="1" ht="10.5">
      <c r="A67" s="13"/>
      <c r="B67" s="95" t="s">
        <v>23</v>
      </c>
      <c r="C67" s="96"/>
      <c r="D67" s="96"/>
      <c r="E67" s="96"/>
      <c r="F67" s="96"/>
      <c r="G67" s="97"/>
      <c r="H67" s="64">
        <v>734856</v>
      </c>
      <c r="I67" s="66">
        <v>0</v>
      </c>
      <c r="J67" s="64">
        <v>734856</v>
      </c>
      <c r="K67" s="64">
        <v>489904</v>
      </c>
      <c r="L67" s="64">
        <v>489904</v>
      </c>
      <c r="M67" s="64">
        <v>244952</v>
      </c>
      <c r="N67" s="37"/>
    </row>
    <row r="68" spans="1:14" s="12" customFormat="1" ht="15">
      <c r="A68" s="13"/>
      <c r="B68" s="95"/>
      <c r="C68" s="135"/>
      <c r="D68" s="135"/>
      <c r="E68" s="135"/>
      <c r="F68" s="135"/>
      <c r="G68" s="136"/>
      <c r="H68" s="65"/>
      <c r="I68" s="67"/>
      <c r="J68" s="65"/>
      <c r="K68" s="65"/>
      <c r="L68" s="65"/>
      <c r="M68" s="65"/>
      <c r="N68" s="37"/>
    </row>
    <row r="69" spans="1:14" s="12" customFormat="1" ht="10.5">
      <c r="A69" s="13"/>
      <c r="B69" s="95" t="s">
        <v>57</v>
      </c>
      <c r="C69" s="96"/>
      <c r="D69" s="96"/>
      <c r="E69" s="96"/>
      <c r="F69" s="96"/>
      <c r="G69" s="97"/>
      <c r="H69" s="64">
        <v>490444.22</v>
      </c>
      <c r="I69" s="64">
        <v>86980.68</v>
      </c>
      <c r="J69" s="64">
        <v>577424.9</v>
      </c>
      <c r="K69" s="64">
        <v>361066.43</v>
      </c>
      <c r="L69" s="64">
        <v>361066.43</v>
      </c>
      <c r="M69" s="64">
        <v>216358.47</v>
      </c>
      <c r="N69" s="37"/>
    </row>
    <row r="70" spans="1:14" s="12" customFormat="1" ht="15">
      <c r="A70" s="13"/>
      <c r="B70" s="95"/>
      <c r="C70" s="135"/>
      <c r="D70" s="135"/>
      <c r="E70" s="135"/>
      <c r="F70" s="135"/>
      <c r="G70" s="136"/>
      <c r="H70" s="65"/>
      <c r="I70" s="67"/>
      <c r="J70" s="65"/>
      <c r="K70" s="65"/>
      <c r="L70" s="65"/>
      <c r="M70" s="65"/>
      <c r="N70" s="37"/>
    </row>
    <row r="71" spans="1:14" s="12" customFormat="1" ht="15">
      <c r="A71" s="13"/>
      <c r="B71" s="98" t="s">
        <v>11</v>
      </c>
      <c r="C71" s="99"/>
      <c r="D71" s="99"/>
      <c r="E71" s="99"/>
      <c r="F71" s="99"/>
      <c r="G71" s="100"/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37"/>
    </row>
    <row r="72" spans="1:14" s="12" customFormat="1" ht="15">
      <c r="A72" s="13"/>
      <c r="B72" s="133"/>
      <c r="C72" s="134"/>
      <c r="D72" s="134"/>
      <c r="E72" s="134"/>
      <c r="F72" s="134"/>
      <c r="G72" s="134"/>
      <c r="H72" s="42"/>
      <c r="I72" s="42"/>
      <c r="J72" s="42"/>
      <c r="K72" s="42"/>
      <c r="L72" s="42"/>
      <c r="M72" s="42"/>
      <c r="N72" s="47"/>
    </row>
    <row r="73" spans="1:13" ht="10.5">
      <c r="A73" s="7">
        <v>3</v>
      </c>
      <c r="B73" s="114" t="s">
        <v>138</v>
      </c>
      <c r="C73" s="115"/>
      <c r="D73" s="115"/>
      <c r="E73" s="115"/>
      <c r="F73" s="115"/>
      <c r="G73" s="116"/>
      <c r="H73" s="29">
        <f aca="true" t="shared" si="4" ref="H73:M73">+SUM(H63:H71)</f>
        <v>294120955.5</v>
      </c>
      <c r="I73" s="29">
        <f t="shared" si="4"/>
        <v>19095267.229999997</v>
      </c>
      <c r="J73" s="29">
        <f t="shared" si="4"/>
        <v>313216222.73</v>
      </c>
      <c r="K73" s="29">
        <f t="shared" si="4"/>
        <v>228467557.18</v>
      </c>
      <c r="L73" s="29">
        <f t="shared" si="4"/>
        <v>227414978.66000003</v>
      </c>
      <c r="M73" s="29">
        <f t="shared" si="4"/>
        <v>84748665.55</v>
      </c>
    </row>
    <row r="77" spans="1:13" ht="52.5" customHeight="1">
      <c r="A77" s="19"/>
      <c r="B77" s="123" t="s">
        <v>157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</row>
    <row r="78" spans="1:15" s="12" customFormat="1" ht="5.25" customHeight="1">
      <c r="A78" s="14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0"/>
      <c r="O78" s="20"/>
    </row>
    <row r="79" spans="1:15" s="12" customFormat="1" ht="11.25" customHeight="1">
      <c r="A79" s="14"/>
      <c r="B79" s="91" t="s">
        <v>8</v>
      </c>
      <c r="C79" s="91"/>
      <c r="D79" s="91"/>
      <c r="E79" s="91"/>
      <c r="F79" s="91"/>
      <c r="G79" s="91"/>
      <c r="H79" s="110" t="s">
        <v>131</v>
      </c>
      <c r="I79" s="110"/>
      <c r="J79" s="110"/>
      <c r="K79" s="110"/>
      <c r="L79" s="110"/>
      <c r="M79" s="129" t="s">
        <v>15</v>
      </c>
      <c r="N79" s="1"/>
      <c r="O79" s="1"/>
    </row>
    <row r="80" spans="1:13" s="12" customFormat="1" ht="21.75">
      <c r="A80" s="16" t="s">
        <v>16</v>
      </c>
      <c r="B80" s="91"/>
      <c r="C80" s="91"/>
      <c r="D80" s="91"/>
      <c r="E80" s="91"/>
      <c r="F80" s="91"/>
      <c r="G80" s="91"/>
      <c r="H80" s="21" t="s">
        <v>12</v>
      </c>
      <c r="I80" s="21" t="s">
        <v>13</v>
      </c>
      <c r="J80" s="21" t="s">
        <v>9</v>
      </c>
      <c r="K80" s="21" t="s">
        <v>10</v>
      </c>
      <c r="L80" s="21" t="s">
        <v>14</v>
      </c>
      <c r="M80" s="129"/>
    </row>
    <row r="81" spans="1:13" s="12" customFormat="1" ht="10.5">
      <c r="A81" s="22"/>
      <c r="B81" s="92"/>
      <c r="C81" s="92"/>
      <c r="D81" s="92"/>
      <c r="E81" s="92"/>
      <c r="F81" s="92"/>
      <c r="G81" s="92"/>
      <c r="H81" s="24">
        <v>1</v>
      </c>
      <c r="I81" s="24" t="s">
        <v>132</v>
      </c>
      <c r="J81" s="24" t="s">
        <v>133</v>
      </c>
      <c r="K81" s="24" t="s">
        <v>134</v>
      </c>
      <c r="L81" s="24" t="s">
        <v>135</v>
      </c>
      <c r="M81" s="24" t="s">
        <v>136</v>
      </c>
    </row>
    <row r="82" spans="1:13" ht="10.5">
      <c r="A82" s="25">
        <v>1000</v>
      </c>
      <c r="B82" s="117" t="s">
        <v>24</v>
      </c>
      <c r="C82" s="117"/>
      <c r="D82" s="117"/>
      <c r="E82" s="117"/>
      <c r="F82" s="117"/>
      <c r="G82" s="118"/>
      <c r="H82" s="62">
        <v>95752173.04</v>
      </c>
      <c r="I82" s="62">
        <v>-2566037.28</v>
      </c>
      <c r="J82" s="62">
        <v>93186135.76</v>
      </c>
      <c r="K82" s="62">
        <v>58780417.03</v>
      </c>
      <c r="L82" s="62">
        <v>58780417.03</v>
      </c>
      <c r="M82" s="63">
        <v>34405718.73</v>
      </c>
    </row>
    <row r="83" spans="1:13" ht="10.5">
      <c r="A83" s="26">
        <v>1100</v>
      </c>
      <c r="B83" s="84" t="s">
        <v>25</v>
      </c>
      <c r="C83" s="84"/>
      <c r="D83" s="84"/>
      <c r="E83" s="84"/>
      <c r="F83" s="84"/>
      <c r="G83" s="85"/>
      <c r="H83" s="33">
        <v>42603713.63</v>
      </c>
      <c r="I83" s="33">
        <v>16136.66</v>
      </c>
      <c r="J83" s="33">
        <v>42619850.29</v>
      </c>
      <c r="K83" s="33">
        <v>30417412.84</v>
      </c>
      <c r="L83" s="33">
        <v>30417412.84</v>
      </c>
      <c r="M83" s="34">
        <v>12202437.45</v>
      </c>
    </row>
    <row r="84" spans="1:13" ht="10.5">
      <c r="A84" s="26">
        <v>1200</v>
      </c>
      <c r="B84" s="84" t="s">
        <v>26</v>
      </c>
      <c r="C84" s="84"/>
      <c r="D84" s="84"/>
      <c r="E84" s="84"/>
      <c r="F84" s="84"/>
      <c r="G84" s="85"/>
      <c r="H84" s="33">
        <v>18920762</v>
      </c>
      <c r="I84" s="33">
        <v>-2215444.58</v>
      </c>
      <c r="J84" s="33">
        <v>16705317.42</v>
      </c>
      <c r="K84" s="33">
        <v>11562134.85</v>
      </c>
      <c r="L84" s="33">
        <v>11562134.85</v>
      </c>
      <c r="M84" s="34">
        <v>5143182.57</v>
      </c>
    </row>
    <row r="85" spans="1:13" ht="10.5">
      <c r="A85" s="26">
        <v>1300</v>
      </c>
      <c r="B85" s="84" t="s">
        <v>27</v>
      </c>
      <c r="C85" s="84"/>
      <c r="D85" s="84"/>
      <c r="E85" s="84"/>
      <c r="F85" s="84"/>
      <c r="G85" s="85"/>
      <c r="H85" s="33">
        <v>12207699.28</v>
      </c>
      <c r="I85" s="33">
        <v>522486.42</v>
      </c>
      <c r="J85" s="33">
        <v>12730185.7</v>
      </c>
      <c r="K85" s="33">
        <v>3337969.72</v>
      </c>
      <c r="L85" s="33">
        <v>3337969.72</v>
      </c>
      <c r="M85" s="34">
        <v>9392215.98</v>
      </c>
    </row>
    <row r="86" spans="1:13" ht="10.5">
      <c r="A86" s="26">
        <v>1400</v>
      </c>
      <c r="B86" s="84" t="s">
        <v>28</v>
      </c>
      <c r="C86" s="84"/>
      <c r="D86" s="84"/>
      <c r="E86" s="84"/>
      <c r="F86" s="84"/>
      <c r="G86" s="85"/>
      <c r="H86" s="33">
        <v>4958606.53</v>
      </c>
      <c r="I86" s="33">
        <v>-74531.71</v>
      </c>
      <c r="J86" s="33">
        <v>4884074.82</v>
      </c>
      <c r="K86" s="33">
        <v>3688063.17</v>
      </c>
      <c r="L86" s="33">
        <v>3688063.17</v>
      </c>
      <c r="M86" s="34">
        <v>1196011.65</v>
      </c>
    </row>
    <row r="87" spans="1:13" ht="10.5">
      <c r="A87" s="26">
        <v>1500</v>
      </c>
      <c r="B87" s="84" t="s">
        <v>29</v>
      </c>
      <c r="C87" s="84"/>
      <c r="D87" s="84"/>
      <c r="E87" s="84"/>
      <c r="F87" s="84"/>
      <c r="G87" s="85"/>
      <c r="H87" s="33">
        <v>17061391.6</v>
      </c>
      <c r="I87" s="33">
        <v>-814684.07</v>
      </c>
      <c r="J87" s="33">
        <v>16246707.53</v>
      </c>
      <c r="K87" s="33">
        <v>9774836.45</v>
      </c>
      <c r="L87" s="33">
        <v>9774836.45</v>
      </c>
      <c r="M87" s="34">
        <v>6471871.08</v>
      </c>
    </row>
    <row r="88" spans="1:13" ht="10.5">
      <c r="A88" s="26">
        <v>1600</v>
      </c>
      <c r="B88" s="84" t="s">
        <v>30</v>
      </c>
      <c r="C88" s="84"/>
      <c r="D88" s="84"/>
      <c r="E88" s="84"/>
      <c r="F88" s="84"/>
      <c r="G88" s="85"/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3">
        <v>0</v>
      </c>
    </row>
    <row r="89" spans="1:13" ht="10.5">
      <c r="A89" s="26">
        <v>1700</v>
      </c>
      <c r="B89" s="84" t="s">
        <v>31</v>
      </c>
      <c r="C89" s="84"/>
      <c r="D89" s="84"/>
      <c r="E89" s="84"/>
      <c r="F89" s="84"/>
      <c r="G89" s="85"/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3">
        <v>0</v>
      </c>
    </row>
    <row r="90" spans="1:13" ht="10.5">
      <c r="A90" s="26">
        <v>2000</v>
      </c>
      <c r="B90" s="93" t="s">
        <v>32</v>
      </c>
      <c r="C90" s="93"/>
      <c r="D90" s="93"/>
      <c r="E90" s="93"/>
      <c r="F90" s="93"/>
      <c r="G90" s="94"/>
      <c r="H90" s="50">
        <v>23237232.37</v>
      </c>
      <c r="I90" s="50">
        <v>5748839.9</v>
      </c>
      <c r="J90" s="50">
        <v>28986072.27</v>
      </c>
      <c r="K90" s="50">
        <v>22437911.65</v>
      </c>
      <c r="L90" s="50">
        <v>22437911.65</v>
      </c>
      <c r="M90" s="51">
        <v>6548160.62</v>
      </c>
    </row>
    <row r="91" spans="1:13" ht="10.5">
      <c r="A91" s="26">
        <v>2100</v>
      </c>
      <c r="B91" s="84" t="s">
        <v>33</v>
      </c>
      <c r="C91" s="84"/>
      <c r="D91" s="84"/>
      <c r="E91" s="84"/>
      <c r="F91" s="84"/>
      <c r="G91" s="85"/>
      <c r="H91" s="33">
        <v>1683155.04</v>
      </c>
      <c r="I91" s="33">
        <v>263660.72</v>
      </c>
      <c r="J91" s="33">
        <v>1946815.76</v>
      </c>
      <c r="K91" s="33">
        <v>1535489.27</v>
      </c>
      <c r="L91" s="33">
        <v>1535489.27</v>
      </c>
      <c r="M91" s="34">
        <v>411326.49</v>
      </c>
    </row>
    <row r="92" spans="1:13" ht="10.5">
      <c r="A92" s="26">
        <v>2200</v>
      </c>
      <c r="B92" s="84" t="s">
        <v>34</v>
      </c>
      <c r="C92" s="84"/>
      <c r="D92" s="84"/>
      <c r="E92" s="84"/>
      <c r="F92" s="84"/>
      <c r="G92" s="85"/>
      <c r="H92" s="33">
        <v>767915</v>
      </c>
      <c r="I92" s="33">
        <v>26154.31</v>
      </c>
      <c r="J92" s="33">
        <v>794069.31</v>
      </c>
      <c r="K92" s="33">
        <v>630899.94</v>
      </c>
      <c r="L92" s="33">
        <v>630899.94</v>
      </c>
      <c r="M92" s="34">
        <v>163169.37</v>
      </c>
    </row>
    <row r="93" spans="1:13" ht="10.5">
      <c r="A93" s="26">
        <v>2300</v>
      </c>
      <c r="B93" s="84" t="s">
        <v>35</v>
      </c>
      <c r="C93" s="84"/>
      <c r="D93" s="84"/>
      <c r="E93" s="84"/>
      <c r="F93" s="84"/>
      <c r="G93" s="85"/>
      <c r="H93" s="33">
        <v>40415</v>
      </c>
      <c r="I93" s="33">
        <v>17419</v>
      </c>
      <c r="J93" s="33">
        <v>57834</v>
      </c>
      <c r="K93" s="33">
        <v>57834</v>
      </c>
      <c r="L93" s="33">
        <v>57834</v>
      </c>
      <c r="M93" s="34">
        <v>0</v>
      </c>
    </row>
    <row r="94" spans="1:13" ht="10.5">
      <c r="A94" s="26">
        <v>2400</v>
      </c>
      <c r="B94" s="84" t="s">
        <v>36</v>
      </c>
      <c r="C94" s="84"/>
      <c r="D94" s="84"/>
      <c r="E94" s="84"/>
      <c r="F94" s="84"/>
      <c r="G94" s="85"/>
      <c r="H94" s="33">
        <v>8249013.05</v>
      </c>
      <c r="I94" s="33">
        <v>5963731.72</v>
      </c>
      <c r="J94" s="33">
        <v>14212744.77</v>
      </c>
      <c r="K94" s="33">
        <v>11419900.93</v>
      </c>
      <c r="L94" s="33">
        <v>11419900.93</v>
      </c>
      <c r="M94" s="34">
        <v>2792843.84</v>
      </c>
    </row>
    <row r="95" spans="1:13" ht="10.5">
      <c r="A95" s="26">
        <v>2500</v>
      </c>
      <c r="B95" s="84" t="s">
        <v>37</v>
      </c>
      <c r="C95" s="84"/>
      <c r="D95" s="84"/>
      <c r="E95" s="84"/>
      <c r="F95" s="84"/>
      <c r="G95" s="85"/>
      <c r="H95" s="33">
        <v>251510</v>
      </c>
      <c r="I95" s="33">
        <v>5599</v>
      </c>
      <c r="J95" s="33">
        <v>257109</v>
      </c>
      <c r="K95" s="33">
        <v>179150.65</v>
      </c>
      <c r="L95" s="33">
        <v>179150.65</v>
      </c>
      <c r="M95" s="34">
        <v>77958.35</v>
      </c>
    </row>
    <row r="96" spans="1:13" ht="10.5">
      <c r="A96" s="26">
        <v>2600</v>
      </c>
      <c r="B96" s="84" t="s">
        <v>38</v>
      </c>
      <c r="C96" s="84"/>
      <c r="D96" s="84"/>
      <c r="E96" s="84"/>
      <c r="F96" s="84"/>
      <c r="G96" s="85"/>
      <c r="H96" s="33">
        <v>8831812.08</v>
      </c>
      <c r="I96" s="33">
        <v>-199923.16</v>
      </c>
      <c r="J96" s="33">
        <v>8631888.92</v>
      </c>
      <c r="K96" s="33">
        <v>6145924.31</v>
      </c>
      <c r="L96" s="33">
        <v>6145924.31</v>
      </c>
      <c r="M96" s="34">
        <v>2485964.61</v>
      </c>
    </row>
    <row r="97" spans="1:13" ht="10.5">
      <c r="A97" s="26">
        <v>2700</v>
      </c>
      <c r="B97" s="84" t="s">
        <v>39</v>
      </c>
      <c r="C97" s="84"/>
      <c r="D97" s="84"/>
      <c r="E97" s="84"/>
      <c r="F97" s="84"/>
      <c r="G97" s="85"/>
      <c r="H97" s="33">
        <v>968015.56</v>
      </c>
      <c r="I97" s="33">
        <v>-197044.94</v>
      </c>
      <c r="J97" s="33">
        <v>770970.62</v>
      </c>
      <c r="K97" s="33">
        <v>669321.35</v>
      </c>
      <c r="L97" s="33">
        <v>669321.35</v>
      </c>
      <c r="M97" s="34">
        <v>101649.27</v>
      </c>
    </row>
    <row r="98" spans="1:13" ht="10.5">
      <c r="A98" s="26">
        <v>2800</v>
      </c>
      <c r="B98" s="84" t="s">
        <v>40</v>
      </c>
      <c r="C98" s="84"/>
      <c r="D98" s="84"/>
      <c r="E98" s="84"/>
      <c r="F98" s="84"/>
      <c r="G98" s="85"/>
      <c r="H98" s="33">
        <v>32000</v>
      </c>
      <c r="I98" s="33">
        <v>-2000</v>
      </c>
      <c r="J98" s="33">
        <v>30000</v>
      </c>
      <c r="K98" s="33">
        <v>0</v>
      </c>
      <c r="L98" s="53">
        <v>0</v>
      </c>
      <c r="M98" s="34">
        <v>30000</v>
      </c>
    </row>
    <row r="99" spans="1:13" ht="10.5">
      <c r="A99" s="26">
        <v>2900</v>
      </c>
      <c r="B99" s="84" t="s">
        <v>41</v>
      </c>
      <c r="C99" s="84"/>
      <c r="D99" s="84"/>
      <c r="E99" s="84"/>
      <c r="F99" s="84"/>
      <c r="G99" s="85"/>
      <c r="H99" s="33">
        <v>2413396.64</v>
      </c>
      <c r="I99" s="33">
        <v>-128756.75</v>
      </c>
      <c r="J99" s="33">
        <v>2284639.89</v>
      </c>
      <c r="K99" s="33">
        <v>1799391.2</v>
      </c>
      <c r="L99" s="33">
        <v>1799391.2</v>
      </c>
      <c r="M99" s="34">
        <v>485248.69</v>
      </c>
    </row>
    <row r="100" spans="1:13" ht="10.5">
      <c r="A100" s="26">
        <v>3000</v>
      </c>
      <c r="B100" s="93" t="s">
        <v>42</v>
      </c>
      <c r="C100" s="93"/>
      <c r="D100" s="93"/>
      <c r="E100" s="93"/>
      <c r="F100" s="93"/>
      <c r="G100" s="94"/>
      <c r="H100" s="50">
        <v>28926721.86</v>
      </c>
      <c r="I100" s="50">
        <v>5582742.61</v>
      </c>
      <c r="J100" s="50">
        <v>34509464.47</v>
      </c>
      <c r="K100" s="50">
        <v>27694235.32</v>
      </c>
      <c r="L100" s="50">
        <v>27694235.32</v>
      </c>
      <c r="M100" s="51">
        <v>6815229.15</v>
      </c>
    </row>
    <row r="101" spans="1:13" ht="10.5">
      <c r="A101" s="26">
        <v>3100</v>
      </c>
      <c r="B101" s="84" t="s">
        <v>43</v>
      </c>
      <c r="C101" s="84"/>
      <c r="D101" s="84"/>
      <c r="E101" s="84"/>
      <c r="F101" s="84"/>
      <c r="G101" s="85"/>
      <c r="H101" s="33">
        <v>12891522.56</v>
      </c>
      <c r="I101" s="33">
        <v>-2725327.18</v>
      </c>
      <c r="J101" s="33">
        <v>10166195.38</v>
      </c>
      <c r="K101" s="33">
        <v>9186900.67</v>
      </c>
      <c r="L101" s="33">
        <v>9186900.67</v>
      </c>
      <c r="M101" s="34">
        <v>979294.71</v>
      </c>
    </row>
    <row r="102" spans="1:13" ht="10.5">
      <c r="A102" s="26">
        <v>3200</v>
      </c>
      <c r="B102" s="84" t="s">
        <v>44</v>
      </c>
      <c r="C102" s="84"/>
      <c r="D102" s="84"/>
      <c r="E102" s="84"/>
      <c r="F102" s="84"/>
      <c r="G102" s="85"/>
      <c r="H102" s="33">
        <v>922365.6</v>
      </c>
      <c r="I102" s="33">
        <v>1447514.52</v>
      </c>
      <c r="J102" s="33">
        <v>2369880.12</v>
      </c>
      <c r="K102" s="33">
        <v>2090837.55</v>
      </c>
      <c r="L102" s="33">
        <v>2090837.55</v>
      </c>
      <c r="M102" s="34">
        <v>279042.57</v>
      </c>
    </row>
    <row r="103" spans="1:13" ht="10.5">
      <c r="A103" s="26">
        <v>3300</v>
      </c>
      <c r="B103" s="84" t="s">
        <v>45</v>
      </c>
      <c r="C103" s="84"/>
      <c r="D103" s="84"/>
      <c r="E103" s="84"/>
      <c r="F103" s="84"/>
      <c r="G103" s="85"/>
      <c r="H103" s="33">
        <v>4182803.94</v>
      </c>
      <c r="I103" s="33">
        <v>6369090.77</v>
      </c>
      <c r="J103" s="33">
        <v>10551894.71</v>
      </c>
      <c r="K103" s="33">
        <v>7788088.81</v>
      </c>
      <c r="L103" s="33">
        <v>7788088.81</v>
      </c>
      <c r="M103" s="34">
        <v>2763805.9</v>
      </c>
    </row>
    <row r="104" spans="1:13" ht="10.5">
      <c r="A104" s="26">
        <v>3400</v>
      </c>
      <c r="B104" s="84" t="s">
        <v>46</v>
      </c>
      <c r="C104" s="84"/>
      <c r="D104" s="84"/>
      <c r="E104" s="84"/>
      <c r="F104" s="84"/>
      <c r="G104" s="85"/>
      <c r="H104" s="33">
        <v>923480</v>
      </c>
      <c r="I104" s="33">
        <v>179931.7</v>
      </c>
      <c r="J104" s="33">
        <v>1103411.7</v>
      </c>
      <c r="K104" s="33">
        <v>1035980.91</v>
      </c>
      <c r="L104" s="33">
        <v>1035980.91</v>
      </c>
      <c r="M104" s="34">
        <v>67430.79</v>
      </c>
    </row>
    <row r="105" spans="1:13" ht="10.5">
      <c r="A105" s="26">
        <v>3500</v>
      </c>
      <c r="B105" s="84" t="s">
        <v>47</v>
      </c>
      <c r="C105" s="84"/>
      <c r="D105" s="84"/>
      <c r="E105" s="84"/>
      <c r="F105" s="84"/>
      <c r="G105" s="85"/>
      <c r="H105" s="33">
        <v>3338234.15</v>
      </c>
      <c r="I105" s="33">
        <v>146906.14</v>
      </c>
      <c r="J105" s="33">
        <v>3485140.29</v>
      </c>
      <c r="K105" s="33">
        <v>2608213.77</v>
      </c>
      <c r="L105" s="33">
        <v>2608213.77</v>
      </c>
      <c r="M105" s="34">
        <v>876926.52</v>
      </c>
    </row>
    <row r="106" spans="1:13" ht="10.5">
      <c r="A106" s="26">
        <v>3600</v>
      </c>
      <c r="B106" s="84" t="s">
        <v>48</v>
      </c>
      <c r="C106" s="84"/>
      <c r="D106" s="84"/>
      <c r="E106" s="84"/>
      <c r="F106" s="84"/>
      <c r="G106" s="85"/>
      <c r="H106" s="33">
        <v>1025000</v>
      </c>
      <c r="I106" s="33">
        <v>-1293.99</v>
      </c>
      <c r="J106" s="33">
        <v>1023706.01</v>
      </c>
      <c r="K106" s="33">
        <v>679365.17</v>
      </c>
      <c r="L106" s="33">
        <v>679365.17</v>
      </c>
      <c r="M106" s="34">
        <v>344340.84</v>
      </c>
    </row>
    <row r="107" spans="1:13" ht="10.5">
      <c r="A107" s="26">
        <v>3700</v>
      </c>
      <c r="B107" s="84" t="s">
        <v>49</v>
      </c>
      <c r="C107" s="84"/>
      <c r="D107" s="84"/>
      <c r="E107" s="84"/>
      <c r="F107" s="84"/>
      <c r="G107" s="85"/>
      <c r="H107" s="33">
        <v>609800</v>
      </c>
      <c r="I107" s="33">
        <v>-185587.14</v>
      </c>
      <c r="J107" s="33">
        <v>424212.86</v>
      </c>
      <c r="K107" s="33">
        <v>239874.83</v>
      </c>
      <c r="L107" s="33">
        <v>239874.83</v>
      </c>
      <c r="M107" s="34">
        <v>184338.03</v>
      </c>
    </row>
    <row r="108" spans="1:13" ht="10.5">
      <c r="A108" s="26">
        <v>3800</v>
      </c>
      <c r="B108" s="84" t="s">
        <v>50</v>
      </c>
      <c r="C108" s="84"/>
      <c r="D108" s="84"/>
      <c r="E108" s="84"/>
      <c r="F108" s="84"/>
      <c r="G108" s="85"/>
      <c r="H108" s="33">
        <v>3303037.73</v>
      </c>
      <c r="I108" s="33">
        <v>261888.52</v>
      </c>
      <c r="J108" s="33">
        <v>3564926.25</v>
      </c>
      <c r="K108" s="33">
        <v>2862916.57</v>
      </c>
      <c r="L108" s="33">
        <v>2862916.57</v>
      </c>
      <c r="M108" s="34">
        <v>702009.68</v>
      </c>
    </row>
    <row r="109" spans="1:13" ht="10.5">
      <c r="A109" s="26">
        <v>3900</v>
      </c>
      <c r="B109" s="84" t="s">
        <v>51</v>
      </c>
      <c r="C109" s="84"/>
      <c r="D109" s="84"/>
      <c r="E109" s="84"/>
      <c r="F109" s="84"/>
      <c r="G109" s="85"/>
      <c r="H109" s="33">
        <v>1730477.88</v>
      </c>
      <c r="I109" s="33">
        <v>89619.27</v>
      </c>
      <c r="J109" s="33">
        <v>1820097.15</v>
      </c>
      <c r="K109" s="33">
        <v>1202057.04</v>
      </c>
      <c r="L109" s="33">
        <v>1202057.04</v>
      </c>
      <c r="M109" s="34">
        <v>618040.11</v>
      </c>
    </row>
    <row r="110" spans="1:13" ht="10.5">
      <c r="A110" s="26">
        <v>4000</v>
      </c>
      <c r="B110" s="93" t="s">
        <v>52</v>
      </c>
      <c r="C110" s="93"/>
      <c r="D110" s="93"/>
      <c r="E110" s="93"/>
      <c r="F110" s="93"/>
      <c r="G110" s="94"/>
      <c r="H110" s="50">
        <v>21136214.65</v>
      </c>
      <c r="I110" s="50">
        <v>6061246.25</v>
      </c>
      <c r="J110" s="50">
        <v>27197460.9</v>
      </c>
      <c r="K110" s="50">
        <v>19016232.86</v>
      </c>
      <c r="L110" s="50">
        <v>19016232.86</v>
      </c>
      <c r="M110" s="51">
        <v>8181228.04</v>
      </c>
    </row>
    <row r="111" spans="1:13" ht="10.5">
      <c r="A111" s="26">
        <v>4100</v>
      </c>
      <c r="B111" s="84" t="s">
        <v>53</v>
      </c>
      <c r="C111" s="84"/>
      <c r="D111" s="84"/>
      <c r="E111" s="84"/>
      <c r="F111" s="84"/>
      <c r="G111" s="85"/>
      <c r="H111" s="33">
        <v>14446736.77</v>
      </c>
      <c r="I111" s="33">
        <v>555442</v>
      </c>
      <c r="J111" s="33">
        <v>15002178.77</v>
      </c>
      <c r="K111" s="33">
        <v>11403147.86</v>
      </c>
      <c r="L111" s="33">
        <v>11403147.86</v>
      </c>
      <c r="M111" s="34">
        <v>3599030.91</v>
      </c>
    </row>
    <row r="112" spans="1:13" ht="10.5">
      <c r="A112" s="26">
        <v>4200</v>
      </c>
      <c r="B112" s="84" t="s">
        <v>54</v>
      </c>
      <c r="C112" s="84"/>
      <c r="D112" s="84"/>
      <c r="E112" s="84"/>
      <c r="F112" s="84"/>
      <c r="G112" s="85"/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3">
        <v>0</v>
      </c>
    </row>
    <row r="113" spans="1:13" ht="10.5">
      <c r="A113" s="26">
        <v>4300</v>
      </c>
      <c r="B113" s="84" t="s">
        <v>55</v>
      </c>
      <c r="C113" s="84"/>
      <c r="D113" s="84"/>
      <c r="E113" s="84"/>
      <c r="F113" s="84"/>
      <c r="G113" s="85"/>
      <c r="H113" s="33">
        <v>2300000</v>
      </c>
      <c r="I113" s="33">
        <v>2064409.55</v>
      </c>
      <c r="J113" s="33">
        <v>4364409.55</v>
      </c>
      <c r="K113" s="33">
        <v>2823853.69</v>
      </c>
      <c r="L113" s="33">
        <v>2823853.69</v>
      </c>
      <c r="M113" s="34">
        <v>1540555.86</v>
      </c>
    </row>
    <row r="114" spans="1:13" ht="10.5">
      <c r="A114" s="26">
        <v>4400</v>
      </c>
      <c r="B114" s="84" t="s">
        <v>56</v>
      </c>
      <c r="C114" s="84"/>
      <c r="D114" s="84"/>
      <c r="E114" s="84"/>
      <c r="F114" s="84"/>
      <c r="G114" s="85"/>
      <c r="H114" s="33">
        <v>3899033.66</v>
      </c>
      <c r="I114" s="33">
        <v>3354414.02</v>
      </c>
      <c r="J114" s="33">
        <v>7253447.68</v>
      </c>
      <c r="K114" s="33">
        <v>4428164.88</v>
      </c>
      <c r="L114" s="33">
        <v>4428164.88</v>
      </c>
      <c r="M114" s="34">
        <v>2825282.8</v>
      </c>
    </row>
    <row r="115" spans="1:13" ht="10.5">
      <c r="A115" s="26">
        <v>4500</v>
      </c>
      <c r="B115" s="84" t="s">
        <v>57</v>
      </c>
      <c r="C115" s="84"/>
      <c r="D115" s="84"/>
      <c r="E115" s="84"/>
      <c r="F115" s="84"/>
      <c r="G115" s="85"/>
      <c r="H115" s="33">
        <v>490444.22</v>
      </c>
      <c r="I115" s="33">
        <v>86980.68</v>
      </c>
      <c r="J115" s="33">
        <v>577424.9</v>
      </c>
      <c r="K115" s="33">
        <v>361066.43</v>
      </c>
      <c r="L115" s="33">
        <v>361066.43</v>
      </c>
      <c r="M115" s="34">
        <v>216358.47</v>
      </c>
    </row>
    <row r="116" spans="1:13" ht="10.5">
      <c r="A116" s="26">
        <v>4600</v>
      </c>
      <c r="B116" s="84" t="s">
        <v>58</v>
      </c>
      <c r="C116" s="84"/>
      <c r="D116" s="84"/>
      <c r="E116" s="84"/>
      <c r="F116" s="84"/>
      <c r="G116" s="85"/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3">
        <v>0</v>
      </c>
    </row>
    <row r="117" spans="1:13" ht="10.5">
      <c r="A117" s="26">
        <v>4700</v>
      </c>
      <c r="B117" s="84" t="s">
        <v>59</v>
      </c>
      <c r="C117" s="84"/>
      <c r="D117" s="84"/>
      <c r="E117" s="84"/>
      <c r="F117" s="84"/>
      <c r="G117" s="85"/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3">
        <v>0</v>
      </c>
    </row>
    <row r="118" spans="1:13" ht="10.5">
      <c r="A118" s="26">
        <v>4800</v>
      </c>
      <c r="B118" s="84" t="s">
        <v>60</v>
      </c>
      <c r="C118" s="84"/>
      <c r="D118" s="84"/>
      <c r="E118" s="84"/>
      <c r="F118" s="84"/>
      <c r="G118" s="85"/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3">
        <v>0</v>
      </c>
    </row>
    <row r="119" spans="1:13" ht="10.5">
      <c r="A119" s="26">
        <v>4900</v>
      </c>
      <c r="B119" s="84" t="s">
        <v>61</v>
      </c>
      <c r="C119" s="84"/>
      <c r="D119" s="84"/>
      <c r="E119" s="84"/>
      <c r="F119" s="84"/>
      <c r="G119" s="85"/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3">
        <v>0</v>
      </c>
    </row>
    <row r="120" spans="1:13" ht="10.5">
      <c r="A120" s="26">
        <v>5000</v>
      </c>
      <c r="B120" s="93" t="s">
        <v>62</v>
      </c>
      <c r="C120" s="93"/>
      <c r="D120" s="93"/>
      <c r="E120" s="93"/>
      <c r="F120" s="93"/>
      <c r="G120" s="94"/>
      <c r="H120" s="50">
        <v>4389011.5</v>
      </c>
      <c r="I120" s="50">
        <v>1534119.35</v>
      </c>
      <c r="J120" s="50">
        <v>5923130.85</v>
      </c>
      <c r="K120" s="50">
        <v>5593136.38</v>
      </c>
      <c r="L120" s="50">
        <v>5593136.38</v>
      </c>
      <c r="M120" s="51">
        <v>329994.47</v>
      </c>
    </row>
    <row r="121" spans="1:13" ht="10.5">
      <c r="A121" s="26">
        <v>5100</v>
      </c>
      <c r="B121" s="84" t="s">
        <v>0</v>
      </c>
      <c r="C121" s="84"/>
      <c r="D121" s="84"/>
      <c r="E121" s="84"/>
      <c r="F121" s="84"/>
      <c r="G121" s="85"/>
      <c r="H121" s="33">
        <v>422744.5</v>
      </c>
      <c r="I121" s="33">
        <v>47148.58</v>
      </c>
      <c r="J121" s="33">
        <v>469893.08</v>
      </c>
      <c r="K121" s="33">
        <v>280066.96</v>
      </c>
      <c r="L121" s="33">
        <v>280066.96</v>
      </c>
      <c r="M121" s="34">
        <v>189826.12</v>
      </c>
    </row>
    <row r="122" spans="1:13" ht="10.5">
      <c r="A122" s="26">
        <v>5200</v>
      </c>
      <c r="B122" s="84" t="s">
        <v>1</v>
      </c>
      <c r="C122" s="84"/>
      <c r="D122" s="84"/>
      <c r="E122" s="84"/>
      <c r="F122" s="84"/>
      <c r="G122" s="85"/>
      <c r="H122" s="33">
        <v>303000</v>
      </c>
      <c r="I122" s="33">
        <v>-125380.77</v>
      </c>
      <c r="J122" s="33">
        <v>177619.23</v>
      </c>
      <c r="K122" s="33">
        <v>163826.46</v>
      </c>
      <c r="L122" s="33">
        <v>163826.46</v>
      </c>
      <c r="M122" s="34">
        <v>13792.77</v>
      </c>
    </row>
    <row r="123" spans="1:13" ht="10.5">
      <c r="A123" s="26">
        <v>5300</v>
      </c>
      <c r="B123" s="84" t="s">
        <v>2</v>
      </c>
      <c r="C123" s="84"/>
      <c r="D123" s="84"/>
      <c r="E123" s="84"/>
      <c r="F123" s="84"/>
      <c r="G123" s="85"/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3">
        <v>0</v>
      </c>
    </row>
    <row r="124" spans="1:13" ht="10.5">
      <c r="A124" s="26">
        <v>5400</v>
      </c>
      <c r="B124" s="84" t="s">
        <v>3</v>
      </c>
      <c r="C124" s="84"/>
      <c r="D124" s="84"/>
      <c r="E124" s="84"/>
      <c r="F124" s="84"/>
      <c r="G124" s="85"/>
      <c r="H124" s="33">
        <v>2000000</v>
      </c>
      <c r="I124" s="33">
        <v>318000</v>
      </c>
      <c r="J124" s="33">
        <v>2318000</v>
      </c>
      <c r="K124" s="33">
        <v>2318000</v>
      </c>
      <c r="L124" s="33">
        <v>2318000</v>
      </c>
      <c r="M124" s="43">
        <v>0</v>
      </c>
    </row>
    <row r="125" spans="1:13" ht="10.5">
      <c r="A125" s="26">
        <v>5500</v>
      </c>
      <c r="B125" s="84" t="s">
        <v>4</v>
      </c>
      <c r="C125" s="84"/>
      <c r="D125" s="84"/>
      <c r="E125" s="84"/>
      <c r="F125" s="84"/>
      <c r="G125" s="85"/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3">
        <v>0</v>
      </c>
    </row>
    <row r="126" spans="1:13" ht="10.5">
      <c r="A126" s="26">
        <v>5600</v>
      </c>
      <c r="B126" s="84" t="s">
        <v>5</v>
      </c>
      <c r="C126" s="84"/>
      <c r="D126" s="84"/>
      <c r="E126" s="84"/>
      <c r="F126" s="84"/>
      <c r="G126" s="85"/>
      <c r="H126" s="33">
        <v>568267</v>
      </c>
      <c r="I126" s="33">
        <v>1219351.54</v>
      </c>
      <c r="J126" s="33">
        <v>1787618.54</v>
      </c>
      <c r="K126" s="33">
        <v>1681242.96</v>
      </c>
      <c r="L126" s="33">
        <v>1681242.96</v>
      </c>
      <c r="M126" s="34">
        <v>106375.58</v>
      </c>
    </row>
    <row r="127" spans="1:13" ht="10.5">
      <c r="A127" s="26">
        <v>5700</v>
      </c>
      <c r="B127" s="84" t="s">
        <v>63</v>
      </c>
      <c r="C127" s="84"/>
      <c r="D127" s="84"/>
      <c r="E127" s="84"/>
      <c r="F127" s="84"/>
      <c r="G127" s="85"/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3">
        <v>0</v>
      </c>
    </row>
    <row r="128" spans="1:13" ht="10.5">
      <c r="A128" s="26">
        <v>5800</v>
      </c>
      <c r="B128" s="84" t="s">
        <v>64</v>
      </c>
      <c r="C128" s="84"/>
      <c r="D128" s="84"/>
      <c r="E128" s="84"/>
      <c r="F128" s="84"/>
      <c r="G128" s="85"/>
      <c r="H128" s="33">
        <v>20000</v>
      </c>
      <c r="I128" s="41">
        <v>0</v>
      </c>
      <c r="J128" s="33">
        <v>20000</v>
      </c>
      <c r="K128" s="33">
        <v>0</v>
      </c>
      <c r="L128" s="53">
        <v>0</v>
      </c>
      <c r="M128" s="34">
        <v>20000</v>
      </c>
    </row>
    <row r="129" spans="1:13" ht="10.5">
      <c r="A129" s="26">
        <v>5900</v>
      </c>
      <c r="B129" s="84" t="s">
        <v>6</v>
      </c>
      <c r="C129" s="84"/>
      <c r="D129" s="84"/>
      <c r="E129" s="84"/>
      <c r="F129" s="84"/>
      <c r="G129" s="85"/>
      <c r="H129" s="33">
        <v>1075000</v>
      </c>
      <c r="I129" s="33">
        <v>75000</v>
      </c>
      <c r="J129" s="33">
        <v>1150000</v>
      </c>
      <c r="K129" s="33">
        <v>1150000</v>
      </c>
      <c r="L129" s="33">
        <v>1150000</v>
      </c>
      <c r="M129" s="34">
        <v>0</v>
      </c>
    </row>
    <row r="130" spans="1:13" ht="10.5">
      <c r="A130" s="26">
        <v>6000</v>
      </c>
      <c r="B130" s="93" t="s">
        <v>65</v>
      </c>
      <c r="C130" s="93"/>
      <c r="D130" s="93"/>
      <c r="E130" s="93"/>
      <c r="F130" s="93"/>
      <c r="G130" s="94"/>
      <c r="H130" s="50">
        <v>46562780.18</v>
      </c>
      <c r="I130" s="50">
        <v>62701338.09</v>
      </c>
      <c r="J130" s="50">
        <v>109264118.27</v>
      </c>
      <c r="K130" s="50">
        <v>86451354.13</v>
      </c>
      <c r="L130" s="50">
        <v>85398775.61</v>
      </c>
      <c r="M130" s="51">
        <v>22812764.14</v>
      </c>
    </row>
    <row r="131" spans="1:13" ht="10.5">
      <c r="A131" s="26">
        <v>6100</v>
      </c>
      <c r="B131" s="84" t="s">
        <v>66</v>
      </c>
      <c r="C131" s="84"/>
      <c r="D131" s="84"/>
      <c r="E131" s="84"/>
      <c r="F131" s="84"/>
      <c r="G131" s="85"/>
      <c r="H131" s="33">
        <v>46159218.37</v>
      </c>
      <c r="I131" s="33">
        <v>53296630.64</v>
      </c>
      <c r="J131" s="33">
        <v>99455849.01</v>
      </c>
      <c r="K131" s="33">
        <v>79765583.95</v>
      </c>
      <c r="L131" s="33">
        <v>78713005.43</v>
      </c>
      <c r="M131" s="34">
        <v>19690265.06</v>
      </c>
    </row>
    <row r="132" spans="1:13" ht="10.5">
      <c r="A132" s="26">
        <v>6200</v>
      </c>
      <c r="B132" s="84" t="s">
        <v>67</v>
      </c>
      <c r="C132" s="84"/>
      <c r="D132" s="84"/>
      <c r="E132" s="84"/>
      <c r="F132" s="84"/>
      <c r="G132" s="85"/>
      <c r="H132" s="33">
        <v>403561.81</v>
      </c>
      <c r="I132" s="33">
        <v>9404707.45</v>
      </c>
      <c r="J132" s="33">
        <v>9808269.26</v>
      </c>
      <c r="K132" s="33">
        <v>6685770.18</v>
      </c>
      <c r="L132" s="33">
        <v>6685770.18</v>
      </c>
      <c r="M132" s="34">
        <v>3122499.08</v>
      </c>
    </row>
    <row r="133" spans="1:13" ht="10.5">
      <c r="A133" s="26">
        <v>6300</v>
      </c>
      <c r="B133" s="84" t="s">
        <v>68</v>
      </c>
      <c r="C133" s="84"/>
      <c r="D133" s="84"/>
      <c r="E133" s="84"/>
      <c r="F133" s="84"/>
      <c r="G133" s="85"/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3">
        <v>0</v>
      </c>
    </row>
    <row r="134" spans="1:13" ht="10.5">
      <c r="A134" s="26">
        <v>7000</v>
      </c>
      <c r="B134" s="93" t="s">
        <v>69</v>
      </c>
      <c r="C134" s="93"/>
      <c r="D134" s="93"/>
      <c r="E134" s="93"/>
      <c r="F134" s="93"/>
      <c r="G134" s="94"/>
      <c r="H134" s="50">
        <v>63502215.9</v>
      </c>
      <c r="I134" s="50">
        <v>-62539555.25</v>
      </c>
      <c r="J134" s="50">
        <v>962660.65</v>
      </c>
      <c r="K134" s="49">
        <v>0</v>
      </c>
      <c r="L134" s="49">
        <v>0</v>
      </c>
      <c r="M134" s="51">
        <v>962660.65</v>
      </c>
    </row>
    <row r="135" spans="1:13" ht="10.5">
      <c r="A135" s="26">
        <v>7100</v>
      </c>
      <c r="B135" s="84" t="s">
        <v>70</v>
      </c>
      <c r="C135" s="84"/>
      <c r="D135" s="84"/>
      <c r="E135" s="84"/>
      <c r="F135" s="84"/>
      <c r="G135" s="85"/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3">
        <v>0</v>
      </c>
    </row>
    <row r="136" spans="1:13" ht="10.5">
      <c r="A136" s="26">
        <v>7200</v>
      </c>
      <c r="B136" s="84" t="s">
        <v>71</v>
      </c>
      <c r="C136" s="84"/>
      <c r="D136" s="84"/>
      <c r="E136" s="84"/>
      <c r="F136" s="84"/>
      <c r="G136" s="85"/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3">
        <v>0</v>
      </c>
    </row>
    <row r="137" spans="1:13" ht="10.5">
      <c r="A137" s="26">
        <v>7300</v>
      </c>
      <c r="B137" s="84" t="s">
        <v>72</v>
      </c>
      <c r="C137" s="84"/>
      <c r="D137" s="84"/>
      <c r="E137" s="84"/>
      <c r="F137" s="84"/>
      <c r="G137" s="85"/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3">
        <v>0</v>
      </c>
    </row>
    <row r="138" spans="1:13" ht="10.5">
      <c r="A138" s="26">
        <v>7400</v>
      </c>
      <c r="B138" s="84" t="s">
        <v>73</v>
      </c>
      <c r="C138" s="84"/>
      <c r="D138" s="84"/>
      <c r="E138" s="84"/>
      <c r="F138" s="84"/>
      <c r="G138" s="85"/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3">
        <v>0</v>
      </c>
    </row>
    <row r="139" spans="1:13" ht="10.5">
      <c r="A139" s="26">
        <v>7500</v>
      </c>
      <c r="B139" s="84" t="s">
        <v>74</v>
      </c>
      <c r="C139" s="84"/>
      <c r="D139" s="84"/>
      <c r="E139" s="84"/>
      <c r="F139" s="84"/>
      <c r="G139" s="85"/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3">
        <v>0</v>
      </c>
    </row>
    <row r="140" spans="1:13" ht="10.5">
      <c r="A140" s="26">
        <v>7600</v>
      </c>
      <c r="B140" s="84" t="s">
        <v>75</v>
      </c>
      <c r="C140" s="84"/>
      <c r="D140" s="84"/>
      <c r="E140" s="84"/>
      <c r="F140" s="84"/>
      <c r="G140" s="85"/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3">
        <v>0</v>
      </c>
    </row>
    <row r="141" spans="1:13" ht="10.5">
      <c r="A141" s="26">
        <v>7900</v>
      </c>
      <c r="B141" s="84" t="s">
        <v>76</v>
      </c>
      <c r="C141" s="84"/>
      <c r="D141" s="84"/>
      <c r="E141" s="84"/>
      <c r="F141" s="84"/>
      <c r="G141" s="85"/>
      <c r="H141" s="33">
        <v>63502215.9</v>
      </c>
      <c r="I141" s="33">
        <v>-62539555.25</v>
      </c>
      <c r="J141" s="33">
        <v>962660.65</v>
      </c>
      <c r="K141" s="33">
        <v>0</v>
      </c>
      <c r="L141" s="53">
        <v>0</v>
      </c>
      <c r="M141" s="34">
        <v>962660.65</v>
      </c>
    </row>
    <row r="142" spans="1:13" ht="10.5">
      <c r="A142" s="26">
        <v>8000</v>
      </c>
      <c r="B142" s="93" t="s">
        <v>77</v>
      </c>
      <c r="C142" s="93"/>
      <c r="D142" s="93"/>
      <c r="E142" s="93"/>
      <c r="F142" s="93"/>
      <c r="G142" s="94"/>
      <c r="H142" s="33">
        <v>9029750</v>
      </c>
      <c r="I142" s="33">
        <v>2672573.56</v>
      </c>
      <c r="J142" s="33">
        <v>11702323.56</v>
      </c>
      <c r="K142" s="33">
        <v>7499189.26</v>
      </c>
      <c r="L142" s="33">
        <v>7499189.26</v>
      </c>
      <c r="M142" s="34">
        <v>4203134.3</v>
      </c>
    </row>
    <row r="143" spans="1:13" ht="10.5">
      <c r="A143" s="26">
        <v>8100</v>
      </c>
      <c r="B143" s="84" t="s">
        <v>11</v>
      </c>
      <c r="C143" s="84"/>
      <c r="D143" s="84"/>
      <c r="E143" s="84"/>
      <c r="F143" s="84"/>
      <c r="G143" s="85"/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3">
        <v>0</v>
      </c>
    </row>
    <row r="144" spans="1:13" ht="10.5">
      <c r="A144" s="26">
        <v>8300</v>
      </c>
      <c r="B144" s="84" t="s">
        <v>7</v>
      </c>
      <c r="C144" s="84"/>
      <c r="D144" s="84"/>
      <c r="E144" s="84"/>
      <c r="F144" s="84"/>
      <c r="G144" s="85"/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3">
        <v>0</v>
      </c>
    </row>
    <row r="145" spans="1:13" ht="10.5">
      <c r="A145" s="26">
        <v>8500</v>
      </c>
      <c r="B145" s="84" t="s">
        <v>78</v>
      </c>
      <c r="C145" s="84"/>
      <c r="D145" s="84"/>
      <c r="E145" s="84"/>
      <c r="F145" s="84"/>
      <c r="G145" s="85"/>
      <c r="H145" s="33">
        <v>9029750</v>
      </c>
      <c r="I145" s="33">
        <v>2672573.56</v>
      </c>
      <c r="J145" s="33">
        <v>11702323.56</v>
      </c>
      <c r="K145" s="33">
        <v>7499189.26</v>
      </c>
      <c r="L145" s="33">
        <v>7499189.26</v>
      </c>
      <c r="M145" s="34">
        <v>4203134.3</v>
      </c>
    </row>
    <row r="146" spans="1:13" ht="10.5">
      <c r="A146" s="26">
        <v>9000</v>
      </c>
      <c r="B146" s="93" t="s">
        <v>79</v>
      </c>
      <c r="C146" s="93"/>
      <c r="D146" s="93"/>
      <c r="E146" s="93"/>
      <c r="F146" s="93"/>
      <c r="G146" s="94"/>
      <c r="H146" s="33">
        <v>1584856</v>
      </c>
      <c r="I146" s="33">
        <v>-100000</v>
      </c>
      <c r="J146" s="33">
        <v>1484856</v>
      </c>
      <c r="K146" s="33">
        <v>995080.55</v>
      </c>
      <c r="L146" s="33">
        <v>995080.55</v>
      </c>
      <c r="M146" s="34">
        <v>489775.45</v>
      </c>
    </row>
    <row r="147" spans="1:13" ht="10.5">
      <c r="A147" s="26">
        <v>9100</v>
      </c>
      <c r="B147" s="84" t="s">
        <v>80</v>
      </c>
      <c r="C147" s="84"/>
      <c r="D147" s="84"/>
      <c r="E147" s="84"/>
      <c r="F147" s="84"/>
      <c r="G147" s="85"/>
      <c r="H147" s="33">
        <v>734856</v>
      </c>
      <c r="I147" s="53">
        <v>0</v>
      </c>
      <c r="J147" s="33">
        <v>734856</v>
      </c>
      <c r="K147" s="33">
        <v>489904</v>
      </c>
      <c r="L147" s="33">
        <v>489904</v>
      </c>
      <c r="M147" s="34">
        <v>244952</v>
      </c>
    </row>
    <row r="148" spans="1:13" ht="10.5">
      <c r="A148" s="26">
        <v>9200</v>
      </c>
      <c r="B148" s="84" t="s">
        <v>81</v>
      </c>
      <c r="C148" s="84"/>
      <c r="D148" s="84"/>
      <c r="E148" s="84"/>
      <c r="F148" s="84"/>
      <c r="G148" s="85"/>
      <c r="H148" s="33">
        <v>850000</v>
      </c>
      <c r="I148" s="33">
        <v>-100000</v>
      </c>
      <c r="J148" s="33">
        <v>750000</v>
      </c>
      <c r="K148" s="33">
        <v>505176.55</v>
      </c>
      <c r="L148" s="33">
        <v>505176.55</v>
      </c>
      <c r="M148" s="34">
        <v>244823.45</v>
      </c>
    </row>
    <row r="149" spans="1:13" ht="10.5">
      <c r="A149" s="26">
        <v>9300</v>
      </c>
      <c r="B149" s="84" t="s">
        <v>82</v>
      </c>
      <c r="C149" s="84"/>
      <c r="D149" s="84"/>
      <c r="E149" s="84"/>
      <c r="F149" s="84"/>
      <c r="G149" s="85"/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3">
        <v>0</v>
      </c>
    </row>
    <row r="150" spans="1:13" ht="10.5">
      <c r="A150" s="26">
        <v>9400</v>
      </c>
      <c r="B150" s="84" t="s">
        <v>83</v>
      </c>
      <c r="C150" s="84"/>
      <c r="D150" s="84"/>
      <c r="E150" s="84"/>
      <c r="F150" s="84"/>
      <c r="G150" s="85"/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3">
        <v>0</v>
      </c>
    </row>
    <row r="151" spans="1:13" ht="10.5">
      <c r="A151" s="26">
        <v>9500</v>
      </c>
      <c r="B151" s="84" t="s">
        <v>84</v>
      </c>
      <c r="C151" s="84"/>
      <c r="D151" s="84"/>
      <c r="E151" s="84"/>
      <c r="F151" s="84"/>
      <c r="G151" s="85"/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3">
        <v>0</v>
      </c>
    </row>
    <row r="152" spans="1:13" ht="10.5">
      <c r="A152" s="26">
        <v>9600</v>
      </c>
      <c r="B152" s="84" t="s">
        <v>85</v>
      </c>
      <c r="C152" s="84"/>
      <c r="D152" s="84"/>
      <c r="E152" s="84"/>
      <c r="F152" s="84"/>
      <c r="G152" s="85"/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3">
        <v>0</v>
      </c>
    </row>
    <row r="153" spans="1:13" ht="10.5">
      <c r="A153" s="26">
        <v>9900</v>
      </c>
      <c r="B153" s="89" t="s">
        <v>86</v>
      </c>
      <c r="C153" s="89"/>
      <c r="D153" s="89"/>
      <c r="E153" s="89"/>
      <c r="F153" s="89"/>
      <c r="G153" s="90"/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5">
        <v>0</v>
      </c>
    </row>
    <row r="154" spans="1:13" s="12" customFormat="1" ht="15" customHeight="1">
      <c r="A154" s="27"/>
      <c r="B154" s="86" t="s">
        <v>138</v>
      </c>
      <c r="C154" s="87"/>
      <c r="D154" s="87"/>
      <c r="E154" s="87"/>
      <c r="F154" s="87"/>
      <c r="G154" s="88"/>
      <c r="H154" s="29">
        <f aca="true" t="shared" si="5" ref="H154:M154">H146+H142+H134+H130+H120+H110+H100+H90+H82</f>
        <v>294120955.50000006</v>
      </c>
      <c r="I154" s="29">
        <f t="shared" si="5"/>
        <v>19095267.230000004</v>
      </c>
      <c r="J154" s="29">
        <f t="shared" si="5"/>
        <v>313216222.73</v>
      </c>
      <c r="K154" s="29">
        <f t="shared" si="5"/>
        <v>228467557.18</v>
      </c>
      <c r="L154" s="29">
        <f t="shared" si="5"/>
        <v>227414978.66</v>
      </c>
      <c r="M154" s="29">
        <f t="shared" si="5"/>
        <v>84748665.54999998</v>
      </c>
    </row>
    <row r="158" spans="1:13" ht="54" customHeight="1">
      <c r="A158" s="19"/>
      <c r="B158" s="123" t="s">
        <v>158</v>
      </c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5"/>
    </row>
    <row r="159" spans="1:15" s="12" customFormat="1" ht="5.25" customHeight="1">
      <c r="A159" s="14"/>
      <c r="B159" s="20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20"/>
      <c r="O159" s="20"/>
    </row>
    <row r="160" spans="1:15" s="12" customFormat="1" ht="11.25" customHeight="1">
      <c r="A160" s="14"/>
      <c r="B160" s="91" t="s">
        <v>8</v>
      </c>
      <c r="C160" s="91"/>
      <c r="D160" s="91"/>
      <c r="E160" s="91"/>
      <c r="F160" s="91"/>
      <c r="G160" s="91"/>
      <c r="H160" s="110" t="s">
        <v>131</v>
      </c>
      <c r="I160" s="110"/>
      <c r="J160" s="110"/>
      <c r="K160" s="110"/>
      <c r="L160" s="110"/>
      <c r="M160" s="129" t="s">
        <v>15</v>
      </c>
      <c r="N160" s="1"/>
      <c r="O160" s="1"/>
    </row>
    <row r="161" spans="1:13" s="12" customFormat="1" ht="21.75">
      <c r="A161" s="16" t="s">
        <v>16</v>
      </c>
      <c r="B161" s="91"/>
      <c r="C161" s="91"/>
      <c r="D161" s="91"/>
      <c r="E161" s="91"/>
      <c r="F161" s="91"/>
      <c r="G161" s="91"/>
      <c r="H161" s="21" t="s">
        <v>12</v>
      </c>
      <c r="I161" s="21" t="s">
        <v>13</v>
      </c>
      <c r="J161" s="21" t="s">
        <v>9</v>
      </c>
      <c r="K161" s="21" t="s">
        <v>10</v>
      </c>
      <c r="L161" s="21" t="s">
        <v>14</v>
      </c>
      <c r="M161" s="129"/>
    </row>
    <row r="162" spans="1:13" s="12" customFormat="1" ht="10.5">
      <c r="A162" s="22"/>
      <c r="B162" s="92"/>
      <c r="C162" s="92"/>
      <c r="D162" s="92"/>
      <c r="E162" s="92"/>
      <c r="F162" s="92"/>
      <c r="G162" s="92"/>
      <c r="H162" s="24">
        <v>1</v>
      </c>
      <c r="I162" s="24" t="s">
        <v>132</v>
      </c>
      <c r="J162" s="24" t="s">
        <v>133</v>
      </c>
      <c r="K162" s="24" t="s">
        <v>134</v>
      </c>
      <c r="L162" s="24" t="s">
        <v>135</v>
      </c>
      <c r="M162" s="24" t="s">
        <v>136</v>
      </c>
    </row>
    <row r="163" spans="1:13" ht="11.25" customHeight="1">
      <c r="A163" s="3">
        <v>900001</v>
      </c>
      <c r="B163" s="73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5"/>
    </row>
    <row r="164" spans="1:13" ht="11.25" customHeight="1">
      <c r="A164" s="10">
        <v>1</v>
      </c>
      <c r="B164" s="80" t="s">
        <v>87</v>
      </c>
      <c r="C164" s="80"/>
      <c r="D164" s="80"/>
      <c r="E164" s="80"/>
      <c r="F164" s="80"/>
      <c r="G164" s="81"/>
      <c r="H164" s="60">
        <v>105197928.3</v>
      </c>
      <c r="I164" s="60">
        <v>-12370975.91</v>
      </c>
      <c r="J164" s="60">
        <v>92826952.39</v>
      </c>
      <c r="K164" s="60">
        <v>62191221.52</v>
      </c>
      <c r="L164" s="60">
        <v>62191221.52</v>
      </c>
      <c r="M164" s="61">
        <v>30635730.87</v>
      </c>
    </row>
    <row r="165" spans="1:13" ht="11.25" customHeight="1">
      <c r="A165" s="8">
        <v>11</v>
      </c>
      <c r="B165" s="78" t="s">
        <v>88</v>
      </c>
      <c r="C165" s="78"/>
      <c r="D165" s="78"/>
      <c r="E165" s="78"/>
      <c r="F165" s="78"/>
      <c r="G165" s="79"/>
      <c r="H165" s="54">
        <v>7667195.43</v>
      </c>
      <c r="I165" s="54">
        <v>412320.09</v>
      </c>
      <c r="J165" s="54">
        <v>8079515.52</v>
      </c>
      <c r="K165" s="54">
        <v>5200357.53</v>
      </c>
      <c r="L165" s="54">
        <v>5200357.53</v>
      </c>
      <c r="M165" s="55">
        <v>2879157.99</v>
      </c>
    </row>
    <row r="166" spans="1:13" ht="11.25" customHeight="1">
      <c r="A166" s="8">
        <v>12</v>
      </c>
      <c r="B166" s="78" t="s">
        <v>89</v>
      </c>
      <c r="C166" s="78"/>
      <c r="D166" s="78"/>
      <c r="E166" s="78"/>
      <c r="F166" s="78"/>
      <c r="G166" s="79"/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7">
        <v>0</v>
      </c>
    </row>
    <row r="167" spans="1:13" ht="11.25" customHeight="1">
      <c r="A167" s="8">
        <v>13</v>
      </c>
      <c r="B167" s="78" t="s">
        <v>90</v>
      </c>
      <c r="C167" s="78"/>
      <c r="D167" s="78"/>
      <c r="E167" s="78"/>
      <c r="F167" s="78"/>
      <c r="G167" s="79"/>
      <c r="H167" s="54">
        <v>9433254.95</v>
      </c>
      <c r="I167" s="54">
        <v>5407787.39</v>
      </c>
      <c r="J167" s="54">
        <v>14841042.34</v>
      </c>
      <c r="K167" s="54">
        <v>11700972.77</v>
      </c>
      <c r="L167" s="54">
        <v>11700972.77</v>
      </c>
      <c r="M167" s="55">
        <v>3140069.57</v>
      </c>
    </row>
    <row r="168" spans="1:13" ht="11.25" customHeight="1">
      <c r="A168" s="8">
        <v>14</v>
      </c>
      <c r="B168" s="78" t="s">
        <v>91</v>
      </c>
      <c r="C168" s="78"/>
      <c r="D168" s="78"/>
      <c r="E168" s="78"/>
      <c r="F168" s="78"/>
      <c r="G168" s="79"/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7">
        <v>0</v>
      </c>
    </row>
    <row r="169" spans="1:13" ht="11.25" customHeight="1">
      <c r="A169" s="8">
        <v>15</v>
      </c>
      <c r="B169" s="78" t="s">
        <v>92</v>
      </c>
      <c r="C169" s="78"/>
      <c r="D169" s="78"/>
      <c r="E169" s="78"/>
      <c r="F169" s="78"/>
      <c r="G169" s="79"/>
      <c r="H169" s="54">
        <v>23330771.2</v>
      </c>
      <c r="I169" s="54">
        <v>-6474534.91</v>
      </c>
      <c r="J169" s="54">
        <v>16856236.29</v>
      </c>
      <c r="K169" s="54">
        <v>9190521.29</v>
      </c>
      <c r="L169" s="54">
        <v>9190521.29</v>
      </c>
      <c r="M169" s="55">
        <v>7665715</v>
      </c>
    </row>
    <row r="170" spans="1:13" ht="11.25" customHeight="1">
      <c r="A170" s="8">
        <v>16</v>
      </c>
      <c r="B170" s="78" t="s">
        <v>93</v>
      </c>
      <c r="C170" s="78"/>
      <c r="D170" s="78"/>
      <c r="E170" s="78"/>
      <c r="F170" s="78"/>
      <c r="G170" s="79"/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57">
        <v>0</v>
      </c>
    </row>
    <row r="171" spans="1:13" ht="11.25" customHeight="1">
      <c r="A171" s="8">
        <v>17</v>
      </c>
      <c r="B171" s="78" t="s">
        <v>94</v>
      </c>
      <c r="C171" s="78"/>
      <c r="D171" s="78"/>
      <c r="E171" s="78"/>
      <c r="F171" s="78"/>
      <c r="G171" s="79"/>
      <c r="H171" s="54">
        <v>44107524.39</v>
      </c>
      <c r="I171" s="54">
        <v>-10321319.37</v>
      </c>
      <c r="J171" s="54">
        <v>33786205.02</v>
      </c>
      <c r="K171" s="54">
        <v>22843634.86</v>
      </c>
      <c r="L171" s="54">
        <v>22843634.86</v>
      </c>
      <c r="M171" s="55">
        <v>10942570.16</v>
      </c>
    </row>
    <row r="172" spans="1:13" ht="11.25" customHeight="1">
      <c r="A172" s="8">
        <v>18</v>
      </c>
      <c r="B172" s="78" t="s">
        <v>95</v>
      </c>
      <c r="C172" s="78"/>
      <c r="D172" s="78"/>
      <c r="E172" s="78"/>
      <c r="F172" s="78"/>
      <c r="G172" s="79"/>
      <c r="H172" s="54">
        <v>20659182.33</v>
      </c>
      <c r="I172" s="54">
        <v>-1395229.11</v>
      </c>
      <c r="J172" s="54">
        <v>19263953.22</v>
      </c>
      <c r="K172" s="54">
        <v>13255735.07</v>
      </c>
      <c r="L172" s="54">
        <v>13255735.07</v>
      </c>
      <c r="M172" s="55">
        <v>6008218.15</v>
      </c>
    </row>
    <row r="173" spans="1:13" s="12" customFormat="1" ht="11.25" customHeight="1">
      <c r="A173" s="8"/>
      <c r="B173" s="70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2"/>
    </row>
    <row r="174" spans="1:13" ht="11.25" customHeight="1">
      <c r="A174" s="10">
        <v>2</v>
      </c>
      <c r="B174" s="80" t="s">
        <v>96</v>
      </c>
      <c r="C174" s="80"/>
      <c r="D174" s="80"/>
      <c r="E174" s="80"/>
      <c r="F174" s="80"/>
      <c r="G174" s="81"/>
      <c r="H174" s="60">
        <v>183361108.36</v>
      </c>
      <c r="I174" s="60">
        <v>18001503.79</v>
      </c>
      <c r="J174" s="60">
        <v>201362612.15</v>
      </c>
      <c r="K174" s="60">
        <v>153454055.8</v>
      </c>
      <c r="L174" s="60">
        <v>152401477.28</v>
      </c>
      <c r="M174" s="61">
        <v>47908556.35</v>
      </c>
    </row>
    <row r="175" spans="1:13" ht="11.25" customHeight="1">
      <c r="A175" s="8">
        <v>21</v>
      </c>
      <c r="B175" s="78" t="s">
        <v>97</v>
      </c>
      <c r="C175" s="78"/>
      <c r="D175" s="78"/>
      <c r="E175" s="78"/>
      <c r="F175" s="78"/>
      <c r="G175" s="79"/>
      <c r="H175" s="54">
        <v>33638666.56</v>
      </c>
      <c r="I175" s="54">
        <v>11973196.55</v>
      </c>
      <c r="J175" s="54">
        <v>45611863.11</v>
      </c>
      <c r="K175" s="54">
        <v>34086125.68</v>
      </c>
      <c r="L175" s="54">
        <v>33744689.47</v>
      </c>
      <c r="M175" s="55">
        <v>11525737.43</v>
      </c>
    </row>
    <row r="176" spans="1:13" ht="11.25" customHeight="1">
      <c r="A176" s="8">
        <v>22</v>
      </c>
      <c r="B176" s="78" t="s">
        <v>98</v>
      </c>
      <c r="C176" s="78"/>
      <c r="D176" s="78"/>
      <c r="E176" s="78"/>
      <c r="F176" s="78"/>
      <c r="G176" s="79"/>
      <c r="H176" s="54">
        <v>110329645.33</v>
      </c>
      <c r="I176" s="54">
        <v>5247901.43</v>
      </c>
      <c r="J176" s="54">
        <v>115577546.76</v>
      </c>
      <c r="K176" s="54">
        <v>94430672.87</v>
      </c>
      <c r="L176" s="54">
        <v>93719530.56</v>
      </c>
      <c r="M176" s="55">
        <v>21146873.89</v>
      </c>
    </row>
    <row r="177" spans="1:13" ht="11.25" customHeight="1">
      <c r="A177" s="8">
        <v>23</v>
      </c>
      <c r="B177" s="78" t="s">
        <v>99</v>
      </c>
      <c r="C177" s="78"/>
      <c r="D177" s="78"/>
      <c r="E177" s="78"/>
      <c r="F177" s="78"/>
      <c r="G177" s="79"/>
      <c r="H177" s="54">
        <v>1389831.55</v>
      </c>
      <c r="I177" s="54">
        <v>-101847.86</v>
      </c>
      <c r="J177" s="54">
        <v>1287983.69</v>
      </c>
      <c r="K177" s="54">
        <v>827135.31</v>
      </c>
      <c r="L177" s="54">
        <v>827135.31</v>
      </c>
      <c r="M177" s="55">
        <v>460848.38</v>
      </c>
    </row>
    <row r="178" spans="1:13" ht="11.25" customHeight="1">
      <c r="A178" s="8">
        <v>24</v>
      </c>
      <c r="B178" s="78" t="s">
        <v>100</v>
      </c>
      <c r="C178" s="78"/>
      <c r="D178" s="78"/>
      <c r="E178" s="78"/>
      <c r="F178" s="78"/>
      <c r="G178" s="79"/>
      <c r="H178" s="54">
        <v>13665534.97</v>
      </c>
      <c r="I178" s="54">
        <v>-1421328.89</v>
      </c>
      <c r="J178" s="54">
        <v>12244206.08</v>
      </c>
      <c r="K178" s="54">
        <v>6924555.21</v>
      </c>
      <c r="L178" s="54">
        <v>6924555.21</v>
      </c>
      <c r="M178" s="55">
        <v>5319650.87</v>
      </c>
    </row>
    <row r="179" spans="1:13" ht="11.25" customHeight="1">
      <c r="A179" s="8">
        <v>25</v>
      </c>
      <c r="B179" s="78" t="s">
        <v>101</v>
      </c>
      <c r="C179" s="78"/>
      <c r="D179" s="78"/>
      <c r="E179" s="78"/>
      <c r="F179" s="78"/>
      <c r="G179" s="79"/>
      <c r="H179" s="54">
        <v>1465803.35</v>
      </c>
      <c r="I179" s="54">
        <v>3889257.32</v>
      </c>
      <c r="J179" s="54">
        <v>5355060.67</v>
      </c>
      <c r="K179" s="54">
        <v>1624082.91</v>
      </c>
      <c r="L179" s="54">
        <v>1624082.91</v>
      </c>
      <c r="M179" s="55">
        <v>3730977.76</v>
      </c>
    </row>
    <row r="180" spans="1:13" ht="11.25" customHeight="1">
      <c r="A180" s="8">
        <v>26</v>
      </c>
      <c r="B180" s="78" t="s">
        <v>102</v>
      </c>
      <c r="C180" s="78"/>
      <c r="D180" s="78"/>
      <c r="E180" s="78"/>
      <c r="F180" s="78"/>
      <c r="G180" s="79"/>
      <c r="H180" s="54">
        <v>13832277.21</v>
      </c>
      <c r="I180" s="54">
        <v>440438</v>
      </c>
      <c r="J180" s="54">
        <v>14272715.21</v>
      </c>
      <c r="K180" s="54">
        <v>10933215.86</v>
      </c>
      <c r="L180" s="54">
        <v>10933215.86</v>
      </c>
      <c r="M180" s="55">
        <v>3339499.35</v>
      </c>
    </row>
    <row r="181" spans="1:13" ht="11.25" customHeight="1">
      <c r="A181" s="8">
        <v>27</v>
      </c>
      <c r="B181" s="78" t="s">
        <v>103</v>
      </c>
      <c r="C181" s="78"/>
      <c r="D181" s="78"/>
      <c r="E181" s="78"/>
      <c r="F181" s="78"/>
      <c r="G181" s="79"/>
      <c r="H181" s="54">
        <v>9039349.39</v>
      </c>
      <c r="I181" s="54">
        <v>-2026112.76</v>
      </c>
      <c r="J181" s="54">
        <v>7013236.63</v>
      </c>
      <c r="K181" s="54">
        <v>4628267.96</v>
      </c>
      <c r="L181" s="54">
        <v>4628267.96</v>
      </c>
      <c r="M181" s="55">
        <v>2384968.67</v>
      </c>
    </row>
    <row r="182" spans="1:13" s="12" customFormat="1" ht="11.25" customHeight="1">
      <c r="A182" s="8"/>
      <c r="B182" s="70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2"/>
    </row>
    <row r="183" spans="1:13" ht="11.25" customHeight="1">
      <c r="A183" s="10">
        <v>3</v>
      </c>
      <c r="B183" s="80" t="s">
        <v>104</v>
      </c>
      <c r="C183" s="80"/>
      <c r="D183" s="80"/>
      <c r="E183" s="80"/>
      <c r="F183" s="80"/>
      <c r="G183" s="81"/>
      <c r="H183" s="60">
        <v>3977062.84</v>
      </c>
      <c r="I183" s="60">
        <v>13564739.35</v>
      </c>
      <c r="J183" s="60">
        <v>17541802.19</v>
      </c>
      <c r="K183" s="60">
        <v>11827199.31</v>
      </c>
      <c r="L183" s="60">
        <v>11827199.31</v>
      </c>
      <c r="M183" s="61">
        <v>5714602.88</v>
      </c>
    </row>
    <row r="184" spans="1:13" ht="11.25" customHeight="1">
      <c r="A184" s="8">
        <v>31</v>
      </c>
      <c r="B184" s="78" t="s">
        <v>105</v>
      </c>
      <c r="C184" s="78"/>
      <c r="D184" s="78"/>
      <c r="E184" s="78"/>
      <c r="F184" s="78"/>
      <c r="G184" s="79"/>
      <c r="H184" s="54">
        <v>1579487.84</v>
      </c>
      <c r="I184" s="54">
        <v>-89375.86</v>
      </c>
      <c r="J184" s="54">
        <v>1490111.98</v>
      </c>
      <c r="K184" s="54">
        <v>1096945.94</v>
      </c>
      <c r="L184" s="54">
        <v>1096945.94</v>
      </c>
      <c r="M184" s="55">
        <v>393166.04</v>
      </c>
    </row>
    <row r="185" spans="1:13" ht="11.25" customHeight="1">
      <c r="A185" s="8">
        <v>32</v>
      </c>
      <c r="B185" s="78" t="s">
        <v>106</v>
      </c>
      <c r="C185" s="78"/>
      <c r="D185" s="78"/>
      <c r="E185" s="78"/>
      <c r="F185" s="78"/>
      <c r="G185" s="79"/>
      <c r="H185" s="54">
        <v>1972575</v>
      </c>
      <c r="I185" s="54">
        <v>6626115.21</v>
      </c>
      <c r="J185" s="54">
        <v>8598690.21</v>
      </c>
      <c r="K185" s="54">
        <v>6845613.37</v>
      </c>
      <c r="L185" s="54">
        <v>6845613.37</v>
      </c>
      <c r="M185" s="55">
        <v>1753076.84</v>
      </c>
    </row>
    <row r="186" spans="1:13" ht="11.25" customHeight="1">
      <c r="A186" s="8">
        <v>33</v>
      </c>
      <c r="B186" s="78" t="s">
        <v>107</v>
      </c>
      <c r="C186" s="78"/>
      <c r="D186" s="78"/>
      <c r="E186" s="78"/>
      <c r="F186" s="78"/>
      <c r="G186" s="79"/>
      <c r="H186" s="56">
        <v>0</v>
      </c>
      <c r="I186" s="56">
        <v>0</v>
      </c>
      <c r="J186" s="56">
        <v>0</v>
      </c>
      <c r="K186" s="56">
        <v>0</v>
      </c>
      <c r="L186" s="56">
        <v>0</v>
      </c>
      <c r="M186" s="57">
        <v>0</v>
      </c>
    </row>
    <row r="187" spans="1:13" ht="11.25" customHeight="1">
      <c r="A187" s="8">
        <v>34</v>
      </c>
      <c r="B187" s="78" t="s">
        <v>108</v>
      </c>
      <c r="C187" s="78"/>
      <c r="D187" s="78"/>
      <c r="E187" s="78"/>
      <c r="F187" s="78"/>
      <c r="G187" s="79"/>
      <c r="H187" s="56">
        <v>0</v>
      </c>
      <c r="I187" s="56">
        <v>0</v>
      </c>
      <c r="J187" s="56">
        <v>0</v>
      </c>
      <c r="K187" s="56">
        <v>0</v>
      </c>
      <c r="L187" s="56">
        <v>0</v>
      </c>
      <c r="M187" s="57">
        <v>0</v>
      </c>
    </row>
    <row r="188" spans="1:13" ht="11.25" customHeight="1">
      <c r="A188" s="8">
        <v>35</v>
      </c>
      <c r="B188" s="78" t="s">
        <v>109</v>
      </c>
      <c r="C188" s="78"/>
      <c r="D188" s="78"/>
      <c r="E188" s="78"/>
      <c r="F188" s="78"/>
      <c r="G188" s="79"/>
      <c r="H188" s="56">
        <v>0</v>
      </c>
      <c r="I188" s="54">
        <v>7000000</v>
      </c>
      <c r="J188" s="54">
        <v>7000000</v>
      </c>
      <c r="K188" s="54">
        <v>3500000</v>
      </c>
      <c r="L188" s="54">
        <v>3500000</v>
      </c>
      <c r="M188" s="55">
        <v>3500000</v>
      </c>
    </row>
    <row r="189" spans="1:13" ht="11.25" customHeight="1">
      <c r="A189" s="8">
        <v>36</v>
      </c>
      <c r="B189" s="78" t="s">
        <v>110</v>
      </c>
      <c r="C189" s="78"/>
      <c r="D189" s="78"/>
      <c r="E189" s="78"/>
      <c r="F189" s="78"/>
      <c r="G189" s="79"/>
      <c r="H189" s="56">
        <v>0</v>
      </c>
      <c r="I189" s="56">
        <v>0</v>
      </c>
      <c r="J189" s="56">
        <v>0</v>
      </c>
      <c r="K189" s="56">
        <v>0</v>
      </c>
      <c r="L189" s="56">
        <v>0</v>
      </c>
      <c r="M189" s="57">
        <v>0</v>
      </c>
    </row>
    <row r="190" spans="1:13" ht="11.25" customHeight="1">
      <c r="A190" s="8">
        <v>37</v>
      </c>
      <c r="B190" s="78" t="s">
        <v>111</v>
      </c>
      <c r="C190" s="78"/>
      <c r="D190" s="78"/>
      <c r="E190" s="78"/>
      <c r="F190" s="78"/>
      <c r="G190" s="79"/>
      <c r="H190" s="54">
        <v>425000</v>
      </c>
      <c r="I190" s="54">
        <v>28000</v>
      </c>
      <c r="J190" s="54">
        <v>453000</v>
      </c>
      <c r="K190" s="54">
        <v>384640</v>
      </c>
      <c r="L190" s="54">
        <v>384640</v>
      </c>
      <c r="M190" s="55">
        <v>68360</v>
      </c>
    </row>
    <row r="191" spans="1:13" ht="11.25" customHeight="1">
      <c r="A191" s="8">
        <v>38</v>
      </c>
      <c r="B191" s="78" t="s">
        <v>112</v>
      </c>
      <c r="C191" s="78"/>
      <c r="D191" s="78"/>
      <c r="E191" s="78"/>
      <c r="F191" s="78"/>
      <c r="G191" s="79"/>
      <c r="H191" s="56">
        <v>0</v>
      </c>
      <c r="I191" s="56">
        <v>0</v>
      </c>
      <c r="J191" s="56">
        <v>0</v>
      </c>
      <c r="K191" s="56">
        <v>0</v>
      </c>
      <c r="L191" s="56">
        <v>0</v>
      </c>
      <c r="M191" s="57">
        <v>0</v>
      </c>
    </row>
    <row r="192" spans="1:13" ht="11.25" customHeight="1">
      <c r="A192" s="8">
        <v>39</v>
      </c>
      <c r="B192" s="78" t="s">
        <v>113</v>
      </c>
      <c r="C192" s="78"/>
      <c r="D192" s="78"/>
      <c r="E192" s="78"/>
      <c r="F192" s="78"/>
      <c r="G192" s="79"/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57">
        <v>0</v>
      </c>
    </row>
    <row r="193" spans="1:13" s="12" customFormat="1" ht="11.25" customHeight="1">
      <c r="A193" s="8"/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2"/>
    </row>
    <row r="194" spans="1:13" ht="11.25" customHeight="1">
      <c r="A194" s="10">
        <v>4</v>
      </c>
      <c r="B194" s="80" t="s">
        <v>114</v>
      </c>
      <c r="C194" s="80"/>
      <c r="D194" s="80"/>
      <c r="E194" s="80"/>
      <c r="F194" s="80"/>
      <c r="G194" s="81"/>
      <c r="H194" s="60">
        <v>1584856</v>
      </c>
      <c r="I194" s="60">
        <v>-100000</v>
      </c>
      <c r="J194" s="60">
        <v>1484856</v>
      </c>
      <c r="K194" s="60">
        <v>995080.55</v>
      </c>
      <c r="L194" s="60">
        <v>995080.55</v>
      </c>
      <c r="M194" s="61">
        <v>489775.45</v>
      </c>
    </row>
    <row r="195" spans="1:13" ht="11.25" customHeight="1">
      <c r="A195" s="8">
        <v>41</v>
      </c>
      <c r="B195" s="78" t="s">
        <v>115</v>
      </c>
      <c r="C195" s="78"/>
      <c r="D195" s="78"/>
      <c r="E195" s="78"/>
      <c r="F195" s="78"/>
      <c r="G195" s="79"/>
      <c r="H195" s="54">
        <v>1584856</v>
      </c>
      <c r="I195" s="54">
        <v>-100000</v>
      </c>
      <c r="J195" s="54">
        <v>1484856</v>
      </c>
      <c r="K195" s="54">
        <v>995080.55</v>
      </c>
      <c r="L195" s="54">
        <v>995080.55</v>
      </c>
      <c r="M195" s="55">
        <v>489775.45</v>
      </c>
    </row>
    <row r="196" spans="1:13" ht="23.25" customHeight="1">
      <c r="A196" s="8">
        <v>42</v>
      </c>
      <c r="B196" s="78" t="s">
        <v>116</v>
      </c>
      <c r="C196" s="78"/>
      <c r="D196" s="78"/>
      <c r="E196" s="78"/>
      <c r="F196" s="78"/>
      <c r="G196" s="79"/>
      <c r="H196" s="56">
        <v>0</v>
      </c>
      <c r="I196" s="56">
        <v>0</v>
      </c>
      <c r="J196" s="56">
        <v>0</v>
      </c>
      <c r="K196" s="56">
        <v>0</v>
      </c>
      <c r="L196" s="56">
        <v>0</v>
      </c>
      <c r="M196" s="57">
        <v>0</v>
      </c>
    </row>
    <row r="197" spans="1:13" ht="11.25" customHeight="1">
      <c r="A197" s="8">
        <v>43</v>
      </c>
      <c r="B197" s="78" t="s">
        <v>117</v>
      </c>
      <c r="C197" s="78"/>
      <c r="D197" s="78"/>
      <c r="E197" s="78"/>
      <c r="F197" s="78"/>
      <c r="G197" s="79"/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57">
        <v>0</v>
      </c>
    </row>
    <row r="198" spans="1:13" ht="11.25" customHeight="1">
      <c r="A198" s="9">
        <v>44</v>
      </c>
      <c r="B198" s="82" t="s">
        <v>118</v>
      </c>
      <c r="C198" s="82"/>
      <c r="D198" s="82"/>
      <c r="E198" s="82"/>
      <c r="F198" s="82"/>
      <c r="G198" s="83"/>
      <c r="H198" s="58">
        <v>0</v>
      </c>
      <c r="I198" s="58">
        <v>0</v>
      </c>
      <c r="J198" s="58">
        <v>0</v>
      </c>
      <c r="K198" s="58">
        <v>0</v>
      </c>
      <c r="L198" s="58">
        <v>0</v>
      </c>
      <c r="M198" s="59">
        <v>0</v>
      </c>
    </row>
    <row r="199" spans="2:13" ht="10.5">
      <c r="B199" s="86" t="s">
        <v>138</v>
      </c>
      <c r="C199" s="87"/>
      <c r="D199" s="87"/>
      <c r="E199" s="87"/>
      <c r="F199" s="87"/>
      <c r="G199" s="88"/>
      <c r="H199" s="52">
        <f aca="true" t="shared" si="6" ref="H199:M199">H194+H183+H174+H164</f>
        <v>294120955.5</v>
      </c>
      <c r="I199" s="52">
        <f t="shared" si="6"/>
        <v>19095267.23</v>
      </c>
      <c r="J199" s="52">
        <f t="shared" si="6"/>
        <v>313216222.73</v>
      </c>
      <c r="K199" s="52">
        <f t="shared" si="6"/>
        <v>228467557.18000004</v>
      </c>
      <c r="L199" s="52">
        <f t="shared" si="6"/>
        <v>227414978.66000003</v>
      </c>
      <c r="M199" s="52">
        <f t="shared" si="6"/>
        <v>84748665.55</v>
      </c>
    </row>
  </sheetData>
  <sheetProtection/>
  <protectedRanges>
    <protectedRange sqref="I47:N47" name="Rango1_2_1"/>
    <protectedRange sqref="H163:M163" name="Rango1_2_4"/>
    <protectedRange sqref="H153:M153" name="Rango1"/>
  </protectedRanges>
  <mergeCells count="181">
    <mergeCell ref="B30:H30"/>
    <mergeCell ref="B31:H31"/>
    <mergeCell ref="B38:H38"/>
    <mergeCell ref="B72:G72"/>
    <mergeCell ref="B70:G70"/>
    <mergeCell ref="B68:G68"/>
    <mergeCell ref="B66:G66"/>
    <mergeCell ref="B64:G64"/>
    <mergeCell ref="B62:G62"/>
    <mergeCell ref="B47:H47"/>
    <mergeCell ref="B23:H23"/>
    <mergeCell ref="B24:H24"/>
    <mergeCell ref="B25:H25"/>
    <mergeCell ref="B32:H32"/>
    <mergeCell ref="B33:H33"/>
    <mergeCell ref="B34:H34"/>
    <mergeCell ref="B26:H26"/>
    <mergeCell ref="B27:H27"/>
    <mergeCell ref="B28:H28"/>
    <mergeCell ref="B29:H29"/>
    <mergeCell ref="H160:L160"/>
    <mergeCell ref="M160:M161"/>
    <mergeCell ref="B199:G199"/>
    <mergeCell ref="B57:M57"/>
    <mergeCell ref="B77:M77"/>
    <mergeCell ref="B158:M158"/>
    <mergeCell ref="H59:L59"/>
    <mergeCell ref="M59:M60"/>
    <mergeCell ref="B59:G61"/>
    <mergeCell ref="B67:G67"/>
    <mergeCell ref="M79:M80"/>
    <mergeCell ref="B128:G128"/>
    <mergeCell ref="B100:G100"/>
    <mergeCell ref="B101:G101"/>
    <mergeCell ref="B102:G102"/>
    <mergeCell ref="B103:G103"/>
    <mergeCell ref="B104:G104"/>
    <mergeCell ref="B105:G105"/>
    <mergeCell ref="B88:G88"/>
    <mergeCell ref="B89:G89"/>
    <mergeCell ref="B129:G129"/>
    <mergeCell ref="B130:G130"/>
    <mergeCell ref="B131:G131"/>
    <mergeCell ref="B122:G122"/>
    <mergeCell ref="B123:G123"/>
    <mergeCell ref="B124:G124"/>
    <mergeCell ref="B125:G125"/>
    <mergeCell ref="B126:G126"/>
    <mergeCell ref="B3:N3"/>
    <mergeCell ref="I5:M5"/>
    <mergeCell ref="N5:N6"/>
    <mergeCell ref="B5:H7"/>
    <mergeCell ref="B42:N42"/>
    <mergeCell ref="B44:H46"/>
    <mergeCell ref="I44:M44"/>
    <mergeCell ref="N44:N45"/>
    <mergeCell ref="B39:H39"/>
    <mergeCell ref="B15:H15"/>
    <mergeCell ref="B8:H8"/>
    <mergeCell ref="B9:H9"/>
    <mergeCell ref="B11:H11"/>
    <mergeCell ref="B10:H10"/>
    <mergeCell ref="B12:H12"/>
    <mergeCell ref="B13:H13"/>
    <mergeCell ref="B14:H14"/>
    <mergeCell ref="B36:H36"/>
    <mergeCell ref="B35:H35"/>
    <mergeCell ref="B16:H16"/>
    <mergeCell ref="B17:H17"/>
    <mergeCell ref="B18:H18"/>
    <mergeCell ref="B19:H19"/>
    <mergeCell ref="B20:H20"/>
    <mergeCell ref="B21:H21"/>
    <mergeCell ref="B22:H22"/>
    <mergeCell ref="B97:G97"/>
    <mergeCell ref="B86:G86"/>
    <mergeCell ref="B87:G87"/>
    <mergeCell ref="B96:G96"/>
    <mergeCell ref="B48:H48"/>
    <mergeCell ref="B49:H49"/>
    <mergeCell ref="B90:G90"/>
    <mergeCell ref="B91:G91"/>
    <mergeCell ref="B92:G92"/>
    <mergeCell ref="B93:G93"/>
    <mergeCell ref="B94:G94"/>
    <mergeCell ref="B95:G95"/>
    <mergeCell ref="B98:G98"/>
    <mergeCell ref="B99:G99"/>
    <mergeCell ref="B85:G85"/>
    <mergeCell ref="B63:G63"/>
    <mergeCell ref="B65:G65"/>
    <mergeCell ref="B73:G73"/>
    <mergeCell ref="B82:G82"/>
    <mergeCell ref="B83:G83"/>
    <mergeCell ref="B84:G84"/>
    <mergeCell ref="B69:G69"/>
    <mergeCell ref="B71:G71"/>
    <mergeCell ref="B50:H50"/>
    <mergeCell ref="B51:H51"/>
    <mergeCell ref="B52:H52"/>
    <mergeCell ref="B53:H53"/>
    <mergeCell ref="B79:G81"/>
    <mergeCell ref="H79:L79"/>
    <mergeCell ref="B137:G137"/>
    <mergeCell ref="B132:G132"/>
    <mergeCell ref="B133:G133"/>
    <mergeCell ref="B134:G134"/>
    <mergeCell ref="B135:G135"/>
    <mergeCell ref="B136:G136"/>
    <mergeCell ref="B144:G144"/>
    <mergeCell ref="B145:G145"/>
    <mergeCell ref="B146:G146"/>
    <mergeCell ref="B138:G138"/>
    <mergeCell ref="B139:G139"/>
    <mergeCell ref="B140:G140"/>
    <mergeCell ref="B141:G141"/>
    <mergeCell ref="B142:G142"/>
    <mergeCell ref="B143:G143"/>
    <mergeCell ref="B106:G106"/>
    <mergeCell ref="B107:G107"/>
    <mergeCell ref="B108:G108"/>
    <mergeCell ref="B127:G127"/>
    <mergeCell ref="B121:G121"/>
    <mergeCell ref="B110:G110"/>
    <mergeCell ref="B117:G117"/>
    <mergeCell ref="B118:G118"/>
    <mergeCell ref="B119:G119"/>
    <mergeCell ref="B109:G109"/>
    <mergeCell ref="B120:G120"/>
    <mergeCell ref="B111:G111"/>
    <mergeCell ref="B112:G112"/>
    <mergeCell ref="B113:G113"/>
    <mergeCell ref="B114:G114"/>
    <mergeCell ref="B115:G115"/>
    <mergeCell ref="B116:G116"/>
    <mergeCell ref="B164:G164"/>
    <mergeCell ref="B165:G165"/>
    <mergeCell ref="B166:G166"/>
    <mergeCell ref="B152:G152"/>
    <mergeCell ref="B153:G153"/>
    <mergeCell ref="B160:G162"/>
    <mergeCell ref="B147:G147"/>
    <mergeCell ref="B148:G148"/>
    <mergeCell ref="B149:G149"/>
    <mergeCell ref="B150:G150"/>
    <mergeCell ref="B151:G151"/>
    <mergeCell ref="B154:G154"/>
    <mergeCell ref="B172:G172"/>
    <mergeCell ref="B174:G174"/>
    <mergeCell ref="B175:G175"/>
    <mergeCell ref="B176:G176"/>
    <mergeCell ref="B177:G177"/>
    <mergeCell ref="B167:G167"/>
    <mergeCell ref="B168:G168"/>
    <mergeCell ref="B169:G169"/>
    <mergeCell ref="B170:G170"/>
    <mergeCell ref="B171:G171"/>
    <mergeCell ref="B196:G196"/>
    <mergeCell ref="B197:G197"/>
    <mergeCell ref="B198:G198"/>
    <mergeCell ref="B189:G189"/>
    <mergeCell ref="B190:G190"/>
    <mergeCell ref="B191:G191"/>
    <mergeCell ref="B192:G192"/>
    <mergeCell ref="B194:G194"/>
    <mergeCell ref="B183:G183"/>
    <mergeCell ref="B195:G195"/>
    <mergeCell ref="B182:M182"/>
    <mergeCell ref="B193:M193"/>
    <mergeCell ref="B187:G187"/>
    <mergeCell ref="B188:G188"/>
    <mergeCell ref="B173:M173"/>
    <mergeCell ref="B163:M163"/>
    <mergeCell ref="B37:H37"/>
    <mergeCell ref="B184:G184"/>
    <mergeCell ref="B185:G185"/>
    <mergeCell ref="B186:G186"/>
    <mergeCell ref="B178:G178"/>
    <mergeCell ref="B179:G179"/>
    <mergeCell ref="B180:G180"/>
    <mergeCell ref="B181:G181"/>
  </mergeCells>
  <dataValidations count="8">
    <dataValidation allowBlank="1" showInputMessage="1" showErrorMessage="1" prompt="Modificado menos devengado" sqref="M162 N5 N7 N44 N46 M59 M61:M62 M79 M81 M160"/>
    <dataValidation allowBlank="1" showInputMessage="1" showErrorMessage="1" prompt="Es el momento que refleja la cancelación total o parcial de las obligaciones de pago, que se concreta mediante el desembolso de efectivo o cualquier otro medio de pago." sqref="M6:M7 L80:L81 L161:L162 M45:M46 L60:L6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6:L7 K80:K81 K161:K162 L45:L46 K60:K62"/>
    <dataValidation allowBlank="1" showInputMessage="1" showErrorMessage="1" prompt="Es el momento que refleja la asignación presupuestaria que resulta de incorporar; en su caso, las adecuaciones presupuestarias al presupuesto aprobado." sqref="K6:K7 J80:J81 J161:J162 K45:K46 J60:J62"/>
    <dataValidation allowBlank="1" showInputMessage="1" showErrorMessage="1" prompt="Refleja las asignaciones presupuestarias anuales comprometidas en el Presupuesto de Egresos." sqref="I6:I7 H80:H81 H161:H162 I45:I46 H60:H62"/>
    <dataValidation allowBlank="1" showInputMessage="1" showErrorMessage="1" prompt="Se refiere al nombre que se asigna a cada uno de los desagregados que se señalan." sqref="B5 B44 B59 B79 B160"/>
    <dataValidation allowBlank="1" showInputMessage="1" showErrorMessage="1" prompt="Refleja las modificaciones realizadas al Presupuesto Aprobado" sqref="J6:J7 I80:I81 I161:I162 J45:J46 I60:I62"/>
    <dataValidation allowBlank="1" showInputMessage="1" showErrorMessage="1" prompt="De acuerdo a la Clasificación Administrativa, publicada en el DOF del 7 de julio de 2011." sqref="A6:A7 A45:A46 A60:A62 A80:A81 A161:A162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Microsoft Office</cp:lastModifiedBy>
  <cp:lastPrinted>2018-02-07T19:39:00Z</cp:lastPrinted>
  <dcterms:created xsi:type="dcterms:W3CDTF">2015-12-02T20:49:23Z</dcterms:created>
  <dcterms:modified xsi:type="dcterms:W3CDTF">2018-10-22T18:32:44Z</dcterms:modified>
  <cp:category/>
  <cp:version/>
  <cp:contentType/>
  <cp:contentStatus/>
</cp:coreProperties>
</file>