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OneDrive\Comonfort 2018 - 2021\Cuentas Publicas\2018\"/>
    </mc:Choice>
  </mc:AlternateContent>
  <bookViews>
    <workbookView xWindow="0" yWindow="0" windowWidth="19200" windowHeight="705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C60" i="1" l="1"/>
  <c r="D60" i="1"/>
  <c r="C23" i="1"/>
  <c r="D23" i="1"/>
  <c r="D62" i="1" l="1"/>
  <c r="C62" i="1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<sst xmlns="http://schemas.openxmlformats.org/spreadsheetml/2006/main" count="57" uniqueCount="56">
  <si>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</si>
  <si>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</si>
  <si>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</si>
  <si>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</si>
  <si>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</si>
  <si>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</si>
  <si>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</si>
  <si>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</si>
  <si>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</si>
  <si>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</si>
  <si>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</si>
  <si>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</si>
  <si>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</si>
  <si>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</si>
  <si>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</si>
  <si>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</si>
  <si>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</si>
  <si>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</si>
  <si>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</si>
  <si>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</si>
  <si>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</si>
  <si>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</si>
  <si>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</si>
  <si>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</si>
  <si>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</si>
  <si>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</si>
  <si>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</si>
  <si>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</si>
  <si>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</si>
  <si>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</si>
  <si>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</si>
  <si>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</si>
  <si>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</si>
  <si>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</si>
  <si>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</si>
  <si>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</si>
  <si>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</si>
  <si>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</si>
  <si>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</si>
  <si>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</si>
  <si>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</si>
  <si>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</si>
  <si>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</si>
  <si>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</si>
  <si>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</si>
  <si>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</si>
  <si>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</si>
  <si>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</si>
  <si>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</si>
  <si>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</si>
  <si>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</si>
  <si>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</si>
  <si>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</si>
  <si>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</si>
  <si>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</si>
  <si>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MUNICIPIO DE COMONFORT, GUANAJUATO
Estado de Actividades
Del 1 DE ENERO 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</si>
</sst>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#,##0.00;\-#,##0.00;&quot; &quot;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Fill="1" applyBorder="1"/>
    <xf numFmtId="165" fontId="3" fillId="0" borderId="0" xfId="8" applyNumberFormat="1" applyFont="1" applyFill="1" applyBorder="1"/>
    <xf numFmtId="166" fontId="3" fillId="0" borderId="0" xfId="8" applyNumberFormat="1" applyFont="1" applyFill="1" applyBorder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showGridLines="0" tabSelected="1" zoomScale="84" zoomScaleNormal="84" workbookViewId="0">
      <selection activeCell="C4" sqref="C4"/>
    </sheetView>
  </sheetViews>
  <sheetFormatPr baseColWidth="10" defaultColWidth="12" defaultRowHeight="10" x14ac:dyDescent="0.2"/>
  <cols>
    <col min="1" max="1" width="1.77734375" style="2" customWidth="1"/>
    <col min="2" max="2" width="64.109375" style="4" customWidth="1"/>
    <col min="3" max="4" width="25.77734375" style="5" customWidth="1"/>
    <col min="5" max="16384" width="12" style="2"/>
  </cols>
  <sheetData>
    <row r="1" spans="1:4" ht="40" customHeight="1" x14ac:dyDescent="0.2">
      <c r="A1" s="30" t="s">
        <v>55</v>
      </c>
      <c r="B1" s="31"/>
      <c r="C1" s="31"/>
      <c r="D1" s="32"/>
    </row>
    <row r="2" spans="1:4" ht="10.5" x14ac:dyDescent="0.2">
      <c r="A2" s="17"/>
      <c r="B2" s="18"/>
      <c r="C2" s="25">
        <v>2018</v>
      </c>
      <c r="D2" s="26">
        <v>2017</v>
      </c>
    </row>
    <row r="3" spans="1:4" s="3" customFormat="1" ht="10.5" x14ac:dyDescent="0.2">
      <c r="A3" s="14" t="s">
        <v>0</v>
      </c>
      <c r="B3" s="19"/>
      <c r="C3" s="7"/>
      <c r="D3" s="8"/>
    </row>
    <row r="4" spans="1:4" ht="10.5" x14ac:dyDescent="0.2">
      <c r="A4" s="15" t="s">
        <v>46</v>
      </c>
      <c r="B4" s="20"/>
      <c r="C4" s="9">
        <f>SUM(C5:C12)</f>
        <v>26047937.07</v>
      </c>
      <c r="D4" s="10">
        <f>SUM(D5:D12)</f>
        <v>34312697.049999997</v>
      </c>
    </row>
    <row r="5" spans="1:4" x14ac:dyDescent="0.2">
      <c r="A5" s="17"/>
      <c r="B5" s="21" t="s">
        <v>1</v>
      </c>
      <c r="C5" s="27">
        <v>15790132.75</v>
      </c>
      <c r="D5" s="6">
        <v>15896010.960000001</v>
      </c>
    </row>
    <row r="6" spans="1:4" x14ac:dyDescent="0.2">
      <c r="A6" s="17"/>
      <c r="B6" s="21" t="s">
        <v>40</v>
      </c>
      <c r="C6" s="27">
        <v>0</v>
      </c>
      <c r="D6" s="6">
        <v>0</v>
      </c>
    </row>
    <row r="7" spans="1:4" x14ac:dyDescent="0.2">
      <c r="A7" s="17"/>
      <c r="B7" s="21" t="s">
        <v>11</v>
      </c>
      <c r="C7" s="27">
        <v>0</v>
      </c>
      <c r="D7" s="6">
        <v>0</v>
      </c>
    </row>
    <row r="8" spans="1:4" x14ac:dyDescent="0.2">
      <c r="A8" s="17"/>
      <c r="B8" s="21" t="s">
        <v>2</v>
      </c>
      <c r="C8" s="27">
        <v>7886761.3799999999</v>
      </c>
      <c r="D8" s="6">
        <v>12382737.01</v>
      </c>
    </row>
    <row r="9" spans="1:4" x14ac:dyDescent="0.2">
      <c r="A9" s="17"/>
      <c r="B9" s="21" t="s">
        <v>44</v>
      </c>
      <c r="C9" s="27">
        <v>1442204.6</v>
      </c>
      <c r="D9" s="6">
        <v>3671529.16</v>
      </c>
    </row>
    <row r="10" spans="1:4" x14ac:dyDescent="0.2">
      <c r="A10" s="17"/>
      <c r="B10" s="21" t="s">
        <v>12</v>
      </c>
      <c r="C10" s="27">
        <v>928838.34</v>
      </c>
      <c r="D10" s="6">
        <v>2362419.92</v>
      </c>
    </row>
    <row r="11" spans="1:4" x14ac:dyDescent="0.2">
      <c r="A11" s="17"/>
      <c r="B11" s="21" t="s">
        <v>13</v>
      </c>
      <c r="C11" s="27">
        <v>0</v>
      </c>
      <c r="D11" s="6">
        <v>0</v>
      </c>
    </row>
    <row r="12" spans="1:4" ht="20" x14ac:dyDescent="0.2">
      <c r="A12" s="17"/>
      <c r="B12" s="21" t="s">
        <v>14</v>
      </c>
      <c r="C12" s="27">
        <v>0</v>
      </c>
      <c r="D12" s="6">
        <v>0</v>
      </c>
    </row>
    <row r="13" spans="1:4" ht="10.5" x14ac:dyDescent="0.2">
      <c r="A13" s="15" t="s">
        <v>49</v>
      </c>
      <c r="B13" s="19"/>
      <c r="C13" s="9">
        <f>C14+C15</f>
        <v>169757780.5</v>
      </c>
      <c r="D13" s="10">
        <f>D14+D15</f>
        <v>232041128.81</v>
      </c>
    </row>
    <row r="14" spans="1:4" x14ac:dyDescent="0.2">
      <c r="A14" s="17"/>
      <c r="B14" s="21" t="s">
        <v>10</v>
      </c>
      <c r="C14" s="28">
        <v>169757780.5</v>
      </c>
      <c r="D14" s="6">
        <v>232041128.81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ht="10.5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ht="20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ht="10.5" x14ac:dyDescent="0.2">
      <c r="A23" s="16" t="s">
        <v>9</v>
      </c>
      <c r="B23" s="22"/>
      <c r="C23" s="9">
        <f>C4+C13+C16</f>
        <v>195805717.56999999</v>
      </c>
      <c r="D23" s="10">
        <f>D4+D13+D16</f>
        <v>266353825.86000001</v>
      </c>
    </row>
    <row r="24" spans="1:4" ht="10.5" x14ac:dyDescent="0.2">
      <c r="A24" s="17"/>
      <c r="B24" s="19"/>
      <c r="C24" s="9"/>
      <c r="D24" s="11"/>
    </row>
    <row r="25" spans="1:4" s="3" customFormat="1" ht="10.5" x14ac:dyDescent="0.2">
      <c r="A25" s="14" t="s">
        <v>8</v>
      </c>
      <c r="B25" s="19"/>
      <c r="C25" s="7"/>
      <c r="D25" s="8"/>
    </row>
    <row r="26" spans="1:4" ht="10.5" x14ac:dyDescent="0.2">
      <c r="A26" s="15" t="s">
        <v>51</v>
      </c>
      <c r="B26" s="19"/>
      <c r="C26" s="9">
        <f>SUM(C27:C29)</f>
        <v>108912564</v>
      </c>
      <c r="D26" s="10">
        <f>SUM(D27:D29)</f>
        <v>154430882.84999999</v>
      </c>
    </row>
    <row r="27" spans="1:4" x14ac:dyDescent="0.2">
      <c r="A27" s="17"/>
      <c r="B27" s="21" t="s">
        <v>42</v>
      </c>
      <c r="C27" s="29">
        <v>58780417.030000001</v>
      </c>
      <c r="D27" s="6">
        <v>85384320.510000005</v>
      </c>
    </row>
    <row r="28" spans="1:4" x14ac:dyDescent="0.2">
      <c r="A28" s="17"/>
      <c r="B28" s="21" t="s">
        <v>20</v>
      </c>
      <c r="C28" s="29">
        <v>22437911.649999999</v>
      </c>
      <c r="D28" s="6">
        <v>33836987.490000002</v>
      </c>
    </row>
    <row r="29" spans="1:4" x14ac:dyDescent="0.2">
      <c r="A29" s="17"/>
      <c r="B29" s="21" t="s">
        <v>21</v>
      </c>
      <c r="C29" s="29">
        <v>27694235.32</v>
      </c>
      <c r="D29" s="6">
        <v>35209574.850000001</v>
      </c>
    </row>
    <row r="30" spans="1:4" ht="10.5" x14ac:dyDescent="0.2">
      <c r="A30" s="15" t="s">
        <v>47</v>
      </c>
      <c r="B30" s="19"/>
      <c r="C30" s="9">
        <f>SUM(C31:C39)</f>
        <v>19016232.859999999</v>
      </c>
      <c r="D30" s="10">
        <f>SUM(D31:D39)</f>
        <v>28685903.859999999</v>
      </c>
    </row>
    <row r="31" spans="1:4" x14ac:dyDescent="0.2">
      <c r="A31" s="17"/>
      <c r="B31" s="21" t="s">
        <v>22</v>
      </c>
      <c r="C31" s="29">
        <v>11403147.859999999</v>
      </c>
      <c r="D31" s="6">
        <v>12923161.640000001</v>
      </c>
    </row>
    <row r="32" spans="1:4" x14ac:dyDescent="0.2">
      <c r="A32" s="17"/>
      <c r="B32" s="21" t="s">
        <v>23</v>
      </c>
      <c r="C32" s="28">
        <v>0</v>
      </c>
      <c r="D32" s="6">
        <v>0</v>
      </c>
    </row>
    <row r="33" spans="1:4" x14ac:dyDescent="0.2">
      <c r="A33" s="17"/>
      <c r="B33" s="21" t="s">
        <v>24</v>
      </c>
      <c r="C33" s="29">
        <v>2823853.69</v>
      </c>
      <c r="D33" s="6">
        <v>4845063.55</v>
      </c>
    </row>
    <row r="34" spans="1:4" x14ac:dyDescent="0.2">
      <c r="A34" s="17"/>
      <c r="B34" s="21" t="s">
        <v>25</v>
      </c>
      <c r="C34" s="29">
        <v>4428164.88</v>
      </c>
      <c r="D34" s="6">
        <v>10441519.24</v>
      </c>
    </row>
    <row r="35" spans="1:4" x14ac:dyDescent="0.2">
      <c r="A35" s="17"/>
      <c r="B35" s="21" t="s">
        <v>26</v>
      </c>
      <c r="C35" s="29">
        <v>361066.43</v>
      </c>
      <c r="D35" s="6">
        <v>476159.43</v>
      </c>
    </row>
    <row r="36" spans="1:4" x14ac:dyDescent="0.2">
      <c r="A36" s="17"/>
      <c r="B36" s="21" t="s">
        <v>27</v>
      </c>
      <c r="C36" s="28">
        <v>0</v>
      </c>
      <c r="D36" s="6">
        <v>0</v>
      </c>
    </row>
    <row r="37" spans="1:4" x14ac:dyDescent="0.2">
      <c r="A37" s="17"/>
      <c r="B37" s="21" t="s">
        <v>28</v>
      </c>
      <c r="C37" s="28">
        <v>0</v>
      </c>
      <c r="D37" s="6">
        <v>0</v>
      </c>
    </row>
    <row r="38" spans="1:4" x14ac:dyDescent="0.2">
      <c r="A38" s="17"/>
      <c r="B38" s="21" t="s">
        <v>6</v>
      </c>
      <c r="C38" s="28">
        <v>0</v>
      </c>
      <c r="D38" s="6">
        <v>0</v>
      </c>
    </row>
    <row r="39" spans="1:4" x14ac:dyDescent="0.2">
      <c r="A39" s="17"/>
      <c r="B39" s="21" t="s">
        <v>29</v>
      </c>
      <c r="C39" s="28">
        <v>0</v>
      </c>
      <c r="D39" s="6">
        <v>0</v>
      </c>
    </row>
    <row r="40" spans="1:4" ht="10.5" x14ac:dyDescent="0.2">
      <c r="A40" s="15" t="s">
        <v>10</v>
      </c>
      <c r="B40" s="19"/>
      <c r="C40" s="9">
        <f>SUM(C41:C43)</f>
        <v>7499189.2599999998</v>
      </c>
      <c r="D40" s="10">
        <f>SUM(D41:D43)</f>
        <v>7150000</v>
      </c>
    </row>
    <row r="41" spans="1:4" x14ac:dyDescent="0.2">
      <c r="A41" s="17"/>
      <c r="B41" s="21" t="s">
        <v>3</v>
      </c>
      <c r="C41" s="28">
        <v>0</v>
      </c>
      <c r="D41" s="6">
        <v>0</v>
      </c>
    </row>
    <row r="42" spans="1:4" x14ac:dyDescent="0.2">
      <c r="A42" s="17"/>
      <c r="B42" s="21" t="s">
        <v>4</v>
      </c>
      <c r="C42" s="28">
        <v>0</v>
      </c>
      <c r="D42" s="6">
        <v>0</v>
      </c>
    </row>
    <row r="43" spans="1:4" x14ac:dyDescent="0.2">
      <c r="A43" s="17"/>
      <c r="B43" s="21" t="s">
        <v>5</v>
      </c>
      <c r="C43" s="29">
        <v>7499189.2599999998</v>
      </c>
      <c r="D43" s="6">
        <v>7150000</v>
      </c>
    </row>
    <row r="44" spans="1:4" ht="10.5" x14ac:dyDescent="0.2">
      <c r="A44" s="15" t="s">
        <v>52</v>
      </c>
      <c r="B44" s="19"/>
      <c r="C44" s="9">
        <f>SUM(C45:C49)</f>
        <v>505176.55</v>
      </c>
      <c r="D44" s="10">
        <f>SUM(D45:D49)</f>
        <v>757652.19</v>
      </c>
    </row>
    <row r="45" spans="1:4" x14ac:dyDescent="0.2">
      <c r="A45" s="17"/>
      <c r="B45" s="21" t="s">
        <v>30</v>
      </c>
      <c r="C45" s="29">
        <v>505176.55</v>
      </c>
      <c r="D45" s="6">
        <v>757652.19</v>
      </c>
    </row>
    <row r="46" spans="1:4" x14ac:dyDescent="0.2">
      <c r="A46" s="17"/>
      <c r="B46" s="21" t="s">
        <v>31</v>
      </c>
      <c r="C46" s="28">
        <v>0</v>
      </c>
      <c r="D46" s="6">
        <v>0</v>
      </c>
    </row>
    <row r="47" spans="1:4" x14ac:dyDescent="0.2">
      <c r="A47" s="17"/>
      <c r="B47" s="21" t="s">
        <v>32</v>
      </c>
      <c r="C47" s="28">
        <v>0</v>
      </c>
      <c r="D47" s="6">
        <v>0</v>
      </c>
    </row>
    <row r="48" spans="1:4" x14ac:dyDescent="0.2">
      <c r="A48" s="17"/>
      <c r="B48" s="21" t="s">
        <v>33</v>
      </c>
      <c r="C48" s="28">
        <v>0</v>
      </c>
      <c r="D48" s="6">
        <v>0</v>
      </c>
    </row>
    <row r="49" spans="1:4" x14ac:dyDescent="0.2">
      <c r="A49" s="17"/>
      <c r="B49" s="21" t="s">
        <v>34</v>
      </c>
      <c r="C49" s="28">
        <v>0</v>
      </c>
      <c r="D49" s="6">
        <v>0</v>
      </c>
    </row>
    <row r="50" spans="1:4" ht="10.5" x14ac:dyDescent="0.2">
      <c r="A50" s="15" t="s">
        <v>53</v>
      </c>
      <c r="B50" s="19"/>
      <c r="C50" s="9">
        <f>SUM(C51:C56)</f>
        <v>122883.57</v>
      </c>
      <c r="D50" s="10">
        <f>SUM(D51:D56)</f>
        <v>8620214.6300000008</v>
      </c>
    </row>
    <row r="51" spans="1:4" x14ac:dyDescent="0.2">
      <c r="A51" s="17"/>
      <c r="B51" s="21" t="s">
        <v>35</v>
      </c>
      <c r="C51" s="29">
        <v>122883.57</v>
      </c>
      <c r="D51" s="6">
        <v>8620214.6300000008</v>
      </c>
    </row>
    <row r="52" spans="1:4" x14ac:dyDescent="0.2">
      <c r="A52" s="17"/>
      <c r="B52" s="21" t="s">
        <v>7</v>
      </c>
      <c r="C52" s="28">
        <v>0</v>
      </c>
      <c r="D52" s="6">
        <v>0</v>
      </c>
    </row>
    <row r="53" spans="1:4" x14ac:dyDescent="0.2">
      <c r="A53" s="17"/>
      <c r="B53" s="21" t="s">
        <v>36</v>
      </c>
      <c r="C53" s="28">
        <v>0</v>
      </c>
      <c r="D53" s="6">
        <v>0</v>
      </c>
    </row>
    <row r="54" spans="1:4" ht="20" x14ac:dyDescent="0.2">
      <c r="A54" s="17"/>
      <c r="B54" s="21" t="s">
        <v>37</v>
      </c>
      <c r="C54" s="28">
        <v>0</v>
      </c>
      <c r="D54" s="6">
        <v>0</v>
      </c>
    </row>
    <row r="55" spans="1:4" x14ac:dyDescent="0.2">
      <c r="A55" s="17"/>
      <c r="B55" s="21" t="s">
        <v>38</v>
      </c>
      <c r="C55" s="28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ht="10.5" x14ac:dyDescent="0.2">
      <c r="A57" s="15" t="s">
        <v>48</v>
      </c>
      <c r="B57" s="19"/>
      <c r="C57" s="9">
        <f>C58</f>
        <v>407981.85</v>
      </c>
      <c r="D57" s="10">
        <f>D58</f>
        <v>31029228.18</v>
      </c>
    </row>
    <row r="58" spans="1:4" x14ac:dyDescent="0.2">
      <c r="A58" s="17"/>
      <c r="B58" s="21" t="s">
        <v>43</v>
      </c>
      <c r="C58" s="29">
        <v>407981.85</v>
      </c>
      <c r="D58" s="6">
        <v>31029228.18</v>
      </c>
    </row>
    <row r="59" spans="1:4" x14ac:dyDescent="0.2">
      <c r="A59" s="17"/>
      <c r="B59" s="21"/>
      <c r="C59" s="1"/>
      <c r="D59" s="6"/>
    </row>
    <row r="60" spans="1:4" ht="10.5" x14ac:dyDescent="0.2">
      <c r="A60" s="14" t="s">
        <v>54</v>
      </c>
      <c r="B60" s="19"/>
      <c r="C60" s="9">
        <f>C57+C50+C44+C40+C30+C26</f>
        <v>136464028.09</v>
      </c>
      <c r="D60" s="10">
        <f>D57+D50+D44+D40+D30+D26</f>
        <v>230673881.70999998</v>
      </c>
    </row>
    <row r="61" spans="1:4" ht="10.5" x14ac:dyDescent="0.2">
      <c r="A61" s="17"/>
      <c r="B61" s="19"/>
      <c r="C61" s="9"/>
      <c r="D61" s="11"/>
    </row>
    <row r="62" spans="1:4" s="3" customFormat="1" ht="10.5" x14ac:dyDescent="0.2">
      <c r="A62" s="14" t="s">
        <v>45</v>
      </c>
      <c r="B62" s="19"/>
      <c r="C62" s="9">
        <f>C23-C60</f>
        <v>59341689.479999989</v>
      </c>
      <c r="D62" s="10">
        <f>D23-D60</f>
        <v>35679944.150000036</v>
      </c>
    </row>
    <row r="63" spans="1:4" s="3" customFormat="1" ht="10.5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</cp:lastModifiedBy>
  <cp:lastPrinted>2018-03-04T05:17:13Z</cp:lastPrinted>
  <dcterms:created xsi:type="dcterms:W3CDTF">2012-12-11T20:29:16Z</dcterms:created>
  <dcterms:modified xsi:type="dcterms:W3CDTF">2018-11-27T18:02:38Z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