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PENDIENTE\1ER TRIM 2021 COM FRACCIONES\F06\"/>
    </mc:Choice>
  </mc:AlternateContent>
  <xr:revisionPtr revIDLastSave="0" documentId="13_ncr:1_{2724F99B-4574-43B9-ACA2-D871C987D9BB}"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Hidden_115">Hidden_1!$A$1:$A$2</definedName>
    <definedName name="hidden1">[12]hidden1!$A$1:$A$4</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O167" i="1" l="1"/>
  <c r="J167" i="1"/>
  <c r="I167" i="1"/>
  <c r="F167" i="1"/>
  <c r="O166" i="1"/>
  <c r="J166" i="1"/>
  <c r="I166" i="1"/>
  <c r="F166" i="1"/>
  <c r="O165" i="1"/>
  <c r="J165" i="1"/>
  <c r="I165" i="1"/>
  <c r="F165" i="1"/>
  <c r="O164" i="1"/>
  <c r="I164" i="1"/>
  <c r="F164" i="1"/>
  <c r="O222" i="1"/>
  <c r="M222" i="1"/>
  <c r="F222" i="1"/>
  <c r="O221" i="1"/>
  <c r="M221" i="1"/>
  <c r="F221" i="1"/>
  <c r="O220" i="1"/>
  <c r="M220" i="1"/>
  <c r="F220" i="1"/>
  <c r="O219" i="1"/>
  <c r="M219" i="1"/>
  <c r="F219" i="1"/>
  <c r="O218" i="1"/>
  <c r="M218" i="1"/>
  <c r="F218" i="1"/>
  <c r="O217" i="1"/>
  <c r="M217" i="1"/>
  <c r="F217" i="1"/>
  <c r="O216" i="1"/>
  <c r="M216" i="1"/>
  <c r="F216" i="1"/>
  <c r="O215" i="1"/>
  <c r="M215" i="1"/>
  <c r="F215" i="1"/>
  <c r="O214" i="1"/>
  <c r="M214" i="1"/>
  <c r="F214" i="1"/>
  <c r="O213" i="1"/>
  <c r="M213" i="1"/>
  <c r="F213" i="1"/>
  <c r="O212" i="1"/>
  <c r="M212" i="1"/>
  <c r="F212" i="1"/>
  <c r="O211" i="1"/>
  <c r="M211" i="1"/>
  <c r="F211" i="1"/>
  <c r="O210" i="1"/>
  <c r="M210" i="1"/>
  <c r="F210" i="1"/>
  <c r="O209" i="1"/>
  <c r="M209" i="1"/>
  <c r="F209" i="1"/>
  <c r="O208" i="1"/>
  <c r="M208" i="1"/>
  <c r="F208" i="1"/>
  <c r="O207" i="1"/>
  <c r="M207" i="1"/>
  <c r="F207" i="1"/>
  <c r="O206" i="1"/>
  <c r="M206" i="1"/>
  <c r="F206" i="1"/>
  <c r="O205" i="1"/>
  <c r="M205" i="1"/>
  <c r="F205" i="1"/>
  <c r="O204" i="1"/>
  <c r="M204" i="1"/>
  <c r="F204" i="1"/>
  <c r="O203" i="1"/>
  <c r="M203" i="1"/>
  <c r="F203" i="1"/>
  <c r="O202" i="1"/>
  <c r="M202" i="1"/>
  <c r="F202" i="1"/>
  <c r="O170" i="1"/>
  <c r="H150" i="1"/>
  <c r="F150" i="1"/>
  <c r="E150" i="1"/>
  <c r="D150" i="1"/>
  <c r="H149" i="1"/>
  <c r="F149" i="1"/>
  <c r="E149" i="1"/>
  <c r="D149" i="1"/>
  <c r="H148" i="1"/>
  <c r="F148" i="1"/>
  <c r="E148" i="1"/>
  <c r="D148" i="1"/>
  <c r="F147" i="1"/>
  <c r="E147" i="1"/>
  <c r="D147" i="1"/>
  <c r="H146" i="1"/>
  <c r="F146" i="1"/>
  <c r="E146" i="1"/>
  <c r="D146" i="1"/>
  <c r="H145" i="1"/>
  <c r="F145" i="1"/>
  <c r="E145" i="1"/>
  <c r="D145" i="1"/>
  <c r="H144" i="1"/>
  <c r="F144" i="1"/>
  <c r="E144" i="1"/>
  <c r="D144" i="1"/>
  <c r="H143" i="1"/>
  <c r="F143" i="1"/>
  <c r="E143" i="1"/>
  <c r="D143" i="1"/>
  <c r="E86" i="1"/>
  <c r="E85" i="1"/>
  <c r="E84" i="1"/>
  <c r="E83" i="1"/>
  <c r="E82" i="1"/>
  <c r="E81" i="1"/>
  <c r="E80" i="1"/>
  <c r="E79" i="1"/>
  <c r="E78" i="1"/>
  <c r="E77" i="1"/>
  <c r="F74" i="1"/>
  <c r="D74" i="1"/>
  <c r="F73" i="1"/>
  <c r="D73" i="1"/>
  <c r="F72" i="1"/>
  <c r="D72" i="1"/>
  <c r="H71" i="1"/>
  <c r="F71" i="1"/>
  <c r="E71" i="1"/>
  <c r="D71" i="1"/>
  <c r="H70" i="1"/>
  <c r="F70" i="1"/>
  <c r="E70" i="1"/>
  <c r="D70" i="1"/>
  <c r="H69" i="1"/>
  <c r="F69" i="1"/>
  <c r="E69" i="1"/>
  <c r="D69" i="1"/>
  <c r="H68" i="1"/>
  <c r="F68" i="1"/>
  <c r="E68" i="1"/>
  <c r="D68" i="1"/>
  <c r="H67" i="1"/>
  <c r="F67" i="1"/>
  <c r="E67" i="1"/>
  <c r="D67" i="1"/>
  <c r="F66" i="1"/>
  <c r="E66" i="1"/>
  <c r="F65" i="1"/>
  <c r="E65" i="1"/>
  <c r="F64" i="1"/>
  <c r="E64" i="1"/>
  <c r="F63" i="1"/>
  <c r="E63" i="1"/>
  <c r="F62" i="1"/>
  <c r="E62" i="1"/>
  <c r="F61" i="1"/>
  <c r="E61" i="1"/>
  <c r="F60" i="1"/>
  <c r="E60" i="1"/>
  <c r="F59" i="1"/>
  <c r="E59" i="1"/>
</calcChain>
</file>

<file path=xl/sharedStrings.xml><?xml version="1.0" encoding="utf-8"?>
<sst xmlns="http://schemas.openxmlformats.org/spreadsheetml/2006/main" count="3209" uniqueCount="1116">
  <si>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</si>
  <si>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</si>
  <si>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</si>
  <si>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</si>
  <si>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</si>
  <si>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</si>
  <si>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</si>
  <si>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</si>
  <si>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</si>
  <si>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</si>
  <si>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</si>
  <si>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</si>
  <si>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</si>
  <si>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</si>
  <si>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</si>
  <si>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</si>
  <si>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</si>
  <si>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</si>
  <si>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</si>
  <si>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</si>
  <si>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</si>
  <si>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</si>
  <si>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</si>
  <si>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</si>
  <si>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</si>
  <si>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</si>
  <si>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</si>
  <si>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</si>
  <si>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</si>
  <si>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</si>
  <si>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</si>
  <si>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</si>
  <si>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</si>
  <si>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</si>
  <si>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</si>
  <si>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</si>
  <si>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</si>
  <si>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</si>
  <si>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</si>
  <si>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</si>
  <si>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</si>
  <si>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</si>
  <si>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</si>
  <si>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</si>
  <si>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</si>
  <si>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</si>
  <si>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</si>
  <si>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</si>
  <si>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</si>
  <si>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</si>
  <si>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</si>
  <si>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</si>
  <si>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</si>
  <si>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</si>
  <si>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</si>
  <si>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</si>
  <si>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</si>
  <si>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</si>
  <si>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MIRS</t>
  </si>
  <si>
    <t>CALIDAD DE VIDA DE LA POBLACION DE LAS ZONAS DE ALTO GRADO DE INTENSIDAD MIGRATORIA</t>
  </si>
  <si>
    <t>DISMINUCION DE LAS CARENCIAS SOCIALES</t>
  </si>
  <si>
    <t>CONTRUCCIONES DE ACCIONES DE INFRAESTRUCTURA</t>
  </si>
  <si>
    <t>ASIGNACION DE PROYECTOS PRODUCTIVOS</t>
  </si>
  <si>
    <t>ASESORIAS</t>
  </si>
  <si>
    <t>FOMENTAR EL ARRAIGO SOCIAL Y CULTURAL EN INCLUYENDO A LOS MIGRANTES EN FOROS NACIONALES E INTERNACIONALES</t>
  </si>
  <si>
    <t>ENCUESTAS CON RESULTADOS SATISFACTORIOS RESPECTO A LA MEJORA EN LAS CONDICIONES DE VIDA / TOTAL DE ENCUESTAS APLICADAS *100</t>
  </si>
  <si>
    <t>POBLACION BENEFICIADA/TOTAL DE POBLACION QUE VIVE EN POBREZA*100</t>
  </si>
  <si>
    <t>PROYECTOS EJECUTADOS PARA LA MEJORA DE ESPACIOS PUBLICOS</t>
  </si>
  <si>
    <t>NUMERO DE PROYECTOS PRODUCTIVOS APOYADOS</t>
  </si>
  <si>
    <t>NUMERO DE ASESORIAS REALIZADAS(NUMERO DE EVENTOS PROGRAMADOS)*100</t>
  </si>
  <si>
    <t>8 NUMERO DE EVENTOS REALIZADOS (NUMERO DE EVENTOS PROGRAMADOS)*100</t>
  </si>
  <si>
    <t>EFICACIA</t>
  </si>
  <si>
    <t>ENCUESTAS APLICADAS E INDICADORES DE CONEVAL</t>
  </si>
  <si>
    <t>PUBLICACIONES DE INDICADORES CONEVAL/INEGI, ASI COMO EL PADRON DE BENEFICIARIOS VALIDADO POR LAS DEPENDENCIAS ESTATALES O FEDERALES</t>
  </si>
  <si>
    <t>ACTAS DE ENTREGA-RECEPCION DE PROYECTOS EJECUTADOS</t>
  </si>
  <si>
    <t>PADRON DE BENEFICIARIOS VALIDADO Y ACTAS DE ENTREGA RECEPCION DE PROYECTOS EJECUTADOS</t>
  </si>
  <si>
    <t>PADRON DE PERSONAS A LAS QUE SE LE BRINDA LA ASESORIA SOBRE TRAMITES Y ASUNTOS MIGRATORIOS</t>
  </si>
  <si>
    <t>LISTA DE ASISTENCIA CONVOCATORIAS, VALIDADAS POR ORGANIZACIONES, DEPENDENCIAS ESTATALES Y FEDERALES</t>
  </si>
  <si>
    <t>PORCENTAJE</t>
  </si>
  <si>
    <t>INIDAD</t>
  </si>
  <si>
    <t>IUNIDAD</t>
  </si>
  <si>
    <t>FIN</t>
  </si>
  <si>
    <t>PROPOSITO</t>
  </si>
  <si>
    <t>COMPONENTE 1.3</t>
  </si>
  <si>
    <t>COMPONENTE 1</t>
  </si>
  <si>
    <t>COMPONENTE1.1</t>
  </si>
  <si>
    <t>COMPONENTE 1.2</t>
  </si>
  <si>
    <t>ENCUESTAS CON RESULTADOS SATISFACTORIOS RESPECTO A LA MEJORA EN LAS CONDICIONES DE VIDA/TOTAL DE ENCUESTAS APLICADAS *100</t>
  </si>
  <si>
    <t>POBLACION BENEFICIADA/TOTAL DE POBLACION QUE VIVE EN POBREZA *100</t>
  </si>
  <si>
    <t>PROYECTOS EJECUTADOS PARA LA MEJORA DE LOS ESPACIOS PUBLICOS</t>
  </si>
  <si>
    <t>NUMERO DE PROYECTOS PRODUCTIVOS APROBADOS</t>
  </si>
  <si>
    <t>NUMERO DE ASESORIAS REALIZADAS(NUMERO ASESORIAS PROGRAMADO)*100</t>
  </si>
  <si>
    <t>ANUAL</t>
  </si>
  <si>
    <t>TRIMESTRAL</t>
  </si>
  <si>
    <t>COORDINACION DE ATENCION AL MIGRANTE</t>
  </si>
  <si>
    <t>31/06/2021</t>
  </si>
  <si>
    <t>Atencion integral a diversos problemas que enfrenta la mujer en la actualidad</t>
  </si>
  <si>
    <t xml:space="preserve">Atencion a las Mujeres </t>
  </si>
  <si>
    <t xml:space="preserve">Orientacion y Atenciones </t>
  </si>
  <si>
    <t xml:space="preserve">Eficacia </t>
  </si>
  <si>
    <t>Bitacora de registro</t>
  </si>
  <si>
    <t>N/A</t>
  </si>
  <si>
    <t xml:space="preserve">Unidades </t>
  </si>
  <si>
    <t xml:space="preserve">Trimestral </t>
  </si>
  <si>
    <t xml:space="preserve">1000 Atenciones </t>
  </si>
  <si>
    <t>No existen</t>
  </si>
  <si>
    <t xml:space="preserve">99 Atenciones </t>
  </si>
  <si>
    <t>Coordinacion Municipal de Atencion para las Mujeres de Comonfort</t>
  </si>
  <si>
    <t>Sin Observacion</t>
  </si>
  <si>
    <t xml:space="preserve">La Cultura en Comonfort  se  promueve y se fortalece. </t>
  </si>
  <si>
    <t>Contribuir a que en  la población de nuestro municipio se genere un mayor  interés en las actividades  culturales (talleres, presentaciones,exposiciones, charlas,)y la preservación de nuestras tradiciones.</t>
  </si>
  <si>
    <t xml:space="preserve">Sensibilizacion a la población  sobre las manifestaciones culturales </t>
  </si>
  <si>
    <t xml:space="preserve">Estrategico </t>
  </si>
  <si>
    <t>Eficacia</t>
  </si>
  <si>
    <t>Actividades culturales realizados en el año actual /Eventos culturales realizados en el año anterior*100</t>
  </si>
  <si>
    <t xml:space="preserve">Tasa de Variación </t>
  </si>
  <si>
    <t xml:space="preserve">Anual </t>
  </si>
  <si>
    <t>No</t>
  </si>
  <si>
    <t xml:space="preserve">Informe de Labores </t>
  </si>
  <si>
    <t xml:space="preserve">Direccion de Cultura y Tradiciones Populares </t>
  </si>
  <si>
    <t>Los habitantes del municipio de Comonfort  se interesan en las actividades culturales</t>
  </si>
  <si>
    <t xml:space="preserve">Ofrecer actividades culturales que permitan un crecimiento  personal </t>
  </si>
  <si>
    <t>(total de personas que asisten a las actividades en el año actual  /total de personas que asistieron a las actividades en el año 2019-1*100</t>
  </si>
  <si>
    <t xml:space="preserve">Reporte Mensual de Actividades  y visualizaciones en las plataformas digitales oficiales </t>
  </si>
  <si>
    <t>Número de asistentes a las actividades culturales incrementados</t>
  </si>
  <si>
    <t xml:space="preserve">promover una mejor  apreciasión de  la cultura </t>
  </si>
  <si>
    <t>Gestión</t>
  </si>
  <si>
    <t xml:space="preserve">Reporte Mensual de Actividades </t>
  </si>
  <si>
    <t xml:space="preserve">Incrementar las presentaciones artisticas y culturales en el municipio </t>
  </si>
  <si>
    <t xml:space="preserve">Promoción  y difusión </t>
  </si>
  <si>
    <t xml:space="preserve">Total  de presentaciones artísticas realizados en plazas públicas y espacios de reunión social   en el presente año * 100 /Total  de presentaciones artísticas realizados  en plazas públicas y espacios de reunión social 2019-1* 100 </t>
  </si>
  <si>
    <t xml:space="preserve">Aumentar el número de actividades de difusion artistica y cultural  en linea </t>
  </si>
  <si>
    <t xml:space="preserve">Planeacion y ejecucion </t>
  </si>
  <si>
    <t xml:space="preserve">Total de  actividades de difusion   realizadas </t>
  </si>
  <si>
    <t xml:space="preserve">100 actividades </t>
  </si>
  <si>
    <t xml:space="preserve">Preservar las festividades y tradiciones por medio de (desfiles, festivales, semanas culturales,exposiciones, concursos y publicaciones en redes sociales) </t>
  </si>
  <si>
    <t>Total de  actividades(altares,concursos desfiles, charlas, exposiciones, publicaciones, capsulas en redes sociales de tradición mexicana realizadas</t>
  </si>
  <si>
    <t xml:space="preserve">40 actividades </t>
  </si>
  <si>
    <t>Número de asistentes a los talleres culturales incrementado</t>
  </si>
  <si>
    <t xml:space="preserve">Ampliar los talleres  a las diversas manifestaciones artisticas </t>
  </si>
  <si>
    <t>Total de   alumnos inscritos en talleres en general en  el 2021 / total de   alumnos inscritos en talleres en general en el 2019*100</t>
  </si>
  <si>
    <t xml:space="preserve">Mantener el programa de talleres, denominado  Salones culturales a las comunidades establecidas con mas  población </t>
  </si>
  <si>
    <t xml:space="preserve">Talleres en  comunidades </t>
  </si>
  <si>
    <t>talleres  realizados en las comunidades en 2021 / total de  talleres  programados en las comunidades  2020-1*100</t>
  </si>
  <si>
    <t>Continuar con el fortalecimiento de la Escuela de Iniciacion Artistica Asociada como  una opcion más en la educacion artistica</t>
  </si>
  <si>
    <t>Promover mayor asistencia de alumnos</t>
  </si>
  <si>
    <t>Total de   alumnos inscritos en la escuela de iniciacion   el 2021 / total de alumnos  inscritos  en el 2019-1*100</t>
  </si>
  <si>
    <t xml:space="preserve">Reporte de ingresos y reporte general de alumnos </t>
  </si>
  <si>
    <t>Actualizacion del padron inmobiliario y catastral</t>
  </si>
  <si>
    <t xml:space="preserve">Incrementar la recaudacion municipal para ofrecer mejores sevicios a la ciudadania </t>
  </si>
  <si>
    <t>Total de nuevas cuentas ingresadas al padron,mas impuesto que se genera</t>
  </si>
  <si>
    <t>Estrategico</t>
  </si>
  <si>
    <t>((a/b)-1) x 100</t>
  </si>
  <si>
    <t>Incremento</t>
  </si>
  <si>
    <t>Anual</t>
  </si>
  <si>
    <t>No aplica</t>
  </si>
  <si>
    <t>Catastro e impuesto a la propiedad inmobiliara</t>
  </si>
  <si>
    <t>Catastro e impuesto a la propiedad inmobiliaria</t>
  </si>
  <si>
    <t xml:space="preserve">El municipio cuente con buenas finanzas publicas </t>
  </si>
  <si>
    <t xml:space="preserve">Incremento de recaudacion de impuesto y accesorios </t>
  </si>
  <si>
    <t>Monto</t>
  </si>
  <si>
    <t>Mensual</t>
  </si>
  <si>
    <t>Actualizacion del padron catastral</t>
  </si>
  <si>
    <t xml:space="preserve">Cuentas actualizadas en base a valores de ley de ingresos </t>
  </si>
  <si>
    <t xml:space="preserve">a </t>
  </si>
  <si>
    <t>Saldo</t>
  </si>
  <si>
    <t xml:space="preserve">Programa de regularizacion de asentamientos irregulares </t>
  </si>
  <si>
    <t xml:space="preserve">Aperturas de cuentas por regularizacion y tramites notariales </t>
  </si>
  <si>
    <t>Calidad</t>
  </si>
  <si>
    <t>Predios</t>
  </si>
  <si>
    <t>Difusion de actividades, programas y turismo a la ciudadania</t>
  </si>
  <si>
    <t>Adquisicion  de equipo necesario para cubrir eventos</t>
  </si>
  <si>
    <t>Equipo para cubrir eventos</t>
  </si>
  <si>
    <t>Equipo</t>
  </si>
  <si>
    <t>Total de equipo renovado sobre total de equipo requerido por cien</t>
  </si>
  <si>
    <t>Porcentaje</t>
  </si>
  <si>
    <t>Informe de labores de la Coordinacion</t>
  </si>
  <si>
    <t>Coordinación de Comunicación Social</t>
  </si>
  <si>
    <t>Comunicación com medios informativos eficientada</t>
  </si>
  <si>
    <t>Difusiones en medios de comunicación</t>
  </si>
  <si>
    <t>Medios de comunicación</t>
  </si>
  <si>
    <t>Eventos de alto alcance difundidos en medios de comunicación</t>
  </si>
  <si>
    <t xml:space="preserve">Unidad  </t>
  </si>
  <si>
    <t>Elaboracion de boletines informativos</t>
  </si>
  <si>
    <t>Boletines informativos</t>
  </si>
  <si>
    <t>Numero de boletines realizados sobre total de eventos a difundir en medios informativos por cien</t>
  </si>
  <si>
    <t>Actividades realizadas difundidas</t>
  </si>
  <si>
    <t>Actividades difundidas</t>
  </si>
  <si>
    <t>Actividades</t>
  </si>
  <si>
    <t>Total de eventos realizados sobre total de eventos difundidos por cien</t>
  </si>
  <si>
    <t>Implementacion de un periodico informativo para la ciudadania</t>
  </si>
  <si>
    <t>Periodico informativo</t>
  </si>
  <si>
    <t>Periodico</t>
  </si>
  <si>
    <t>Numero de ediciones impresas en el año</t>
  </si>
  <si>
    <t>Unidad</t>
  </si>
  <si>
    <t>Difusiones relaizadas por redes sociales</t>
  </si>
  <si>
    <t>Difusion en redes sociales</t>
  </si>
  <si>
    <t>Redes Sociales</t>
  </si>
  <si>
    <t>Publicaciones realizadas en el año actual</t>
  </si>
  <si>
    <t xml:space="preserve">CONTROL DE LA GESTION PUBLICA </t>
  </si>
  <si>
    <t>CONTRIBUIR A LA CORRECTA APLICACIÓN DEL GASTO PÚBLICO, EL CUMPLIMIENTO DE LOS PLANES Y PROGRAMAS DE GOBIERNO ASÍ COMO EL CORRECTO ACTUAR DE LOS SERVIDORES PÚBLICOS.</t>
  </si>
  <si>
    <t>CONTROL INTERNO DE LA ADMINISTRACIÓN PÚBLICA MUNICIPAL.</t>
  </si>
  <si>
    <t xml:space="preserve">Número de actividades realizadas / total de actividades plasmadas en el plan anual de trabajo de la contraloria </t>
  </si>
  <si>
    <t xml:space="preserve">MEDIOS DE VERIFICACION </t>
  </si>
  <si>
    <t xml:space="preserve">CONTRALORIA MUNICIPAL </t>
  </si>
  <si>
    <t>EL MUNICIPIO DE COMONFORT CUENTA CON UN ADECUADO SISTEMA DE SUPERVISIÓN A LOS SERVIDORES PÚBLICOS</t>
  </si>
  <si>
    <t>SUPERVISIÓN A LA EJECUCIÓN DEL GASTO PÚBLICO</t>
  </si>
  <si>
    <t>(total de supervisiones realizadas / total de supervisiones progrmadas)100</t>
  </si>
  <si>
    <t>EJECUCIÓN DE OBRA PÚBLICA SUPERVISADA</t>
  </si>
  <si>
    <t>EFICIENCIA EN LA SUPERVISIÓN DE OBRA PÚBLICA.</t>
  </si>
  <si>
    <t>(Total de supervisiones realizadas / Total de supervisiones programadas) * 100</t>
  </si>
  <si>
    <t>CUMPLIMIENTO DEL PLAN ANUAL DE TRABAJO DE CONTRALORÍA MUNICIPAL EN MATERIA DE OBRA PÚBLICA.</t>
  </si>
  <si>
    <t xml:space="preserve">AVANCE SOBRE PROGRAMA DE CONTROL DE OBRA PUBLICA </t>
  </si>
  <si>
    <t>CUMPLIMIENTO DEL PLAN ANUAL DE TRABAJO DE CONTRALORÍA MUNICIPAL EN MATERIA DE CUENTA PÚBLICA.</t>
  </si>
  <si>
    <t>(total de expedientes administrativos conformados /total de obras publicas contratadas)*100</t>
  </si>
  <si>
    <t>RECOMENDACIONES DERIVADAS DE LA SUPERVISIÓN FÍSICA Y ADMINISTRATIVA POR ESTE ÓRGANO DE CONTROL INTERNO DE LA  OBRA PÚBLICA CONTRATADA Y EJECUTADA</t>
  </si>
  <si>
    <t>(total de informes emitidos / total de informes programados) * 100</t>
  </si>
  <si>
    <t>PROGRAMA DE QUEJAS, DENUNCIAS Y SUGERENCIAS APLICADO.</t>
  </si>
  <si>
    <t>PORCENTAJE DE QUEJAS DENUNCIAS Y SUGERENCIAS ATENDIDAS</t>
  </si>
  <si>
    <t>(Total de quejas y denuncias atendidas atendidas / Total de quejas y denuncias recibidas) * 100</t>
  </si>
  <si>
    <t>APLICACIÓN DE PROCEDIMIENTOS DE RESPONSABILIDAD ADMINISTRATIVA</t>
  </si>
  <si>
    <t>PORCENTAJE DE PROCEDIMIENTOS DE RESPONSABILIDAD ADMINISTRATIVA INSTAURADOS</t>
  </si>
  <si>
    <t>(total de procedimientos instaurados /total de procedimientos sustanciados)*100</t>
  </si>
  <si>
    <t>CUENTA PÚBLICA SUPERVISADA.</t>
  </si>
  <si>
    <t>PORCENTAJE DE AUDITORÍAS REALIZADAS</t>
  </si>
  <si>
    <t>(total de auditorias realizadas vs total de auditorias establecidas en el plan anual)100</t>
  </si>
  <si>
    <t>AVANCE DE CUMPLIMIENTO DE PROGRAMA DE AUDITORÍAS.</t>
  </si>
  <si>
    <t>(total de informes de resultados / total de auditorias establecidas en el plan anual de trabajo) * 100</t>
  </si>
  <si>
    <t>DECLARACIONES PATRIMONIALES DE LOS SERVIDORES PÚBLICOS RECABADAS.</t>
  </si>
  <si>
    <t>ASUNTOS JURÍDICOS</t>
  </si>
  <si>
    <t>(total de servidores publicos que presentaron su declaracion/total de servidores publicos obligados a presentar) * 100</t>
  </si>
  <si>
    <t>ACTUALIZAR LA INFORMACIÓN DE LA SITUACIÓN LABORAL DE LOS SERVIDORES PÚBLICOS</t>
  </si>
  <si>
    <t>PORCENTAJE DE DECLARACIONES PATRIMONIALES DE SERVIDORES PÚBLICOS MUNICIPALES PRESENTADAS</t>
  </si>
  <si>
    <t>(total de servidores publicos que presentaron su declaracion/total de servidores publicos registrados)*100</t>
  </si>
  <si>
    <t xml:space="preserve">COMITES DE VIGILANCIA COMPROBADOS </t>
  </si>
  <si>
    <t>NÚMERO DE COMITÉS CONFORMADOS</t>
  </si>
  <si>
    <t>Número de comites conformados / Numero de obras ejecutadas</t>
  </si>
  <si>
    <t>DIFUNDIR EL PROGRAMA DE CONTRALORÍA SOCIAL.</t>
  </si>
  <si>
    <t>PORCENTAJE DE PLÁTICAS DE CONTRALORÍA SOCIAL REALIZADAS</t>
  </si>
  <si>
    <t>(total de platicas realizadas/total de platicas programadas)100</t>
  </si>
  <si>
    <t>Activacion Fisica y Deportiva</t>
  </si>
  <si>
    <t>Contribuir a aumentar la cultura fisica y recreacion en el Municipio de Comonfort para mejorar la calidad de vida</t>
  </si>
  <si>
    <t>numero de personas que participan en las actividades deportivas y recreativas en el Municipio promovidas por la Direccion del Deporte</t>
  </si>
  <si>
    <t>eficiencia</t>
  </si>
  <si>
    <t>personas que participan en las actividades deportivas y recreativas promovidas por la direccion del Deporte</t>
  </si>
  <si>
    <t>(A/B)*100</t>
  </si>
  <si>
    <t>porcentaje</t>
  </si>
  <si>
    <t>mensual</t>
  </si>
  <si>
    <t>Comision municipal del deporte</t>
  </si>
  <si>
    <t>Comision Municipal del Deporte</t>
  </si>
  <si>
    <t>Realizar actividades deportivas y recreativas en el Municipio</t>
  </si>
  <si>
    <t>numero de actividades deportivas y recreativas que se realizan en el Municipio</t>
  </si>
  <si>
    <t>Actividades deportivas y recreativas en  el Municipio</t>
  </si>
  <si>
    <t>capacitacion y certificacion de entrenadores deportivos aplicados</t>
  </si>
  <si>
    <t>numero de eventos de capacitacion y certificacion realizados</t>
  </si>
  <si>
    <t>eventos de capacitacion y certificacion realizados</t>
  </si>
  <si>
    <t>entrenadores del Municipio capacitados</t>
  </si>
  <si>
    <t>porcentaje de entrenadores capacitados</t>
  </si>
  <si>
    <t>entrenadores capacitados</t>
  </si>
  <si>
    <t>entrenadores del Municipio certificados</t>
  </si>
  <si>
    <t>porcentaje de entrenadores certificados</t>
  </si>
  <si>
    <t>entrenadores certificados</t>
  </si>
  <si>
    <t>Fomentar la practica del deporte del nivel selectivo competitivo</t>
  </si>
  <si>
    <t>numero de deportistas destacados o de alto rendimiento surgidos del Municipio</t>
  </si>
  <si>
    <t>numero de deportistas destacados o de alto rendimiento  surgidos del Municipio</t>
  </si>
  <si>
    <t>(A/B)(-1)*100</t>
  </si>
  <si>
    <t>tasa de variacion</t>
  </si>
  <si>
    <t>Crear el Salon de la Fama del deporte Municipal</t>
  </si>
  <si>
    <t>Gestionar proyectos del salon de la fama del Deporte Municipal</t>
  </si>
  <si>
    <t>proyectos el salon de la fama del deporte municipal</t>
  </si>
  <si>
    <t>A</t>
  </si>
  <si>
    <t xml:space="preserve">unidad  </t>
  </si>
  <si>
    <t>Promocion de la cultura fisica mediante eventos deportivos y recreativos para la comunidad en general</t>
  </si>
  <si>
    <t>Numero de eventos deportivos y recreativos realizados en el Municipio</t>
  </si>
  <si>
    <t>eventos deportvos y recreativos realizados en el Municipio</t>
  </si>
  <si>
    <t>Gestion de eventos deportivos y recreativos con diferentes ordenes de gobierno e instituciones</t>
  </si>
  <si>
    <t>Porcentaje de eventos realizados mediante gestion con diferentes ordenes de gobierno e instituciones</t>
  </si>
  <si>
    <t>eventos realizados mediante gestion con diferentes organos de gobierno, instituciones</t>
  </si>
  <si>
    <t>Espacios deportivos mejorados</t>
  </si>
  <si>
    <t>Porcentaje de mantenimiento a espacios deportivos</t>
  </si>
  <si>
    <t>mantenimiento y rehabilitacion</t>
  </si>
  <si>
    <t>Elaboracion de Programa de mantenimiento y rehabilitacion de espacios deportivos</t>
  </si>
  <si>
    <t>Programa de mantenimiento y rehabilitacion</t>
  </si>
  <si>
    <t>mantenimiento a espacios deportivos</t>
  </si>
  <si>
    <t>unidad</t>
  </si>
  <si>
    <t>Comunidades que participan en la mejora de sus espacios deportivos</t>
  </si>
  <si>
    <t>Porcentaje de comunidades que participan en las mejoras</t>
  </si>
  <si>
    <t>comunidades que participan en las mejoras de sus espacios deportivos</t>
  </si>
  <si>
    <t>MEJORA REGULATORIA</t>
  </si>
  <si>
    <t>TIPO: ESTRATEGIA        DIMENSION: EFICACIA % PORCENTAJE</t>
  </si>
  <si>
    <t>REPORTE ANUAL</t>
  </si>
  <si>
    <t>DIRECCION DE DESARROLLO ECONOMICO Y SUSTENTABLE</t>
  </si>
  <si>
    <t xml:space="preserve">PORCENTAJE </t>
  </si>
  <si>
    <t xml:space="preserve">REPORTE ANUAL </t>
  </si>
  <si>
    <t>CREACIÓN E INCREMENTO DE LA OFERTA EMPRESARIAL DEL MUNICIPIO</t>
  </si>
  <si>
    <t>% PORCENTAJE</t>
  </si>
  <si>
    <t>TOTAL DE LA GESTIÓN DE EVENTOS PARA PARTICIPACIÓN DE ARTESANOS.</t>
  </si>
  <si>
    <t>(A/B) * 100</t>
  </si>
  <si>
    <t>INFORME DE GOBIERNO MUNICIPAL.</t>
  </si>
  <si>
    <t>EFECTUAR PROGRAMAS DE CAPACITACIÓN A ARTESANOS Y EMPRENDEDORES</t>
  </si>
  <si>
    <t>TOTAL DE CAPACITACIONES REALIZADAS</t>
  </si>
  <si>
    <t>GESTIÓN DE APOYOS ECONÓMICOS A UNIDADES ECONÓMICAS DEL MUNICIPIO</t>
  </si>
  <si>
    <t>TOTAL BENEFICIARIOS DE APOYOS ECONÓMICOS Y EN ESPECIE</t>
  </si>
  <si>
    <t>CUMPLIMIENTO DE OBJETIVOS    OBJETIVOS</t>
  </si>
  <si>
    <t>ACTUALIZACIÓN DE INSTRUMENTOS DE MR /    INTRUMENTOS PLANIFICADOS PARA 2021*100</t>
  </si>
  <si>
    <t>CUMPLIMIENTO DEL PROGRAMA DE MEJORA REGULATORIA    ROGRAMA DE MEJORA REGULATORIA</t>
  </si>
  <si>
    <t>CAPACITACIONES CONCLUIDAS /    CAPACITACIONES PLANEADAS * 100</t>
  </si>
  <si>
    <t>CUMPLIMIENTO DEL    REGLAMENTO DE MEJORA REGULATORIA</t>
  </si>
  <si>
    <t>CAPACITACIONES CUMPLIDAS /    CAPACITACIONES PLANEADAS * 100</t>
  </si>
  <si>
    <t>OFICIO DE CUMPLIMIENTO DE ACTUALIZACIÓN DE FICHAS DE TRÁMITES Y SERVICIOS    OFICIO DE CUMPLIMIENTO DE ACTUALIZACIÓN DE FICHAS DE TRÁMITES Y SERVICIOS</t>
  </si>
  <si>
    <t>INSTALACIÓN DEL SOFTWARE DEL SARE    INSTALACIÓN DEL SOFTWARE DEL SARE</t>
  </si>
  <si>
    <t>(A / B) * 100</t>
  </si>
  <si>
    <t>100% CUMPLIMIENTO DE OBJETIVOS</t>
  </si>
  <si>
    <t>100% ACTUALIZACIÓN DE INSTRUMENTOS DE MR / INTRUMENTOS PLANIFICADOS PARA 2021*100</t>
  </si>
  <si>
    <t>100% CUMPLIMIENTO DEL PROGRAMA DE MEJORA REGULATORIA</t>
  </si>
  <si>
    <t>100% CAPACITACIONES CONCLUIDAS / CAPACITACIONES PLANEADAS * 100</t>
  </si>
  <si>
    <t>100% CUMPLIMIENTO DEL REGLAMENTO DE MEJORA REGULATORIA</t>
  </si>
  <si>
    <t>100% CAPACITACIONES CUMPLIDAS / CAPACITACIONES PLANEADAS * 100</t>
  </si>
  <si>
    <t>100% OFICIO DE CUMPLIMIENTO DE ACTUALIZACIÓN DE FICHAS DE TRÁMITES Y SERVICIOS</t>
  </si>
  <si>
    <t>100% INSTALACIÓN DEL SOFTWARE DEL SARE</t>
  </si>
  <si>
    <t>95% DE PROGRAMAS EJECUTADOS</t>
  </si>
  <si>
    <t>100% DE ATENCIONES</t>
  </si>
  <si>
    <t>100% DE EMPLEOS CUBIERTOS</t>
  </si>
  <si>
    <t>100% DE APOYOS OTORGADOS</t>
  </si>
  <si>
    <t>90% DE APOYOS ENTREGADOS</t>
  </si>
  <si>
    <t>90% DE PROGRAMAS OTORGADOS</t>
  </si>
  <si>
    <t>100% DE EVENTOS REALIZADOS</t>
  </si>
  <si>
    <t>Preservar la integridad ecologica del Municipio.</t>
  </si>
  <si>
    <t>CONTRIBUIR A LA CONSERVACIÓN Y PRESERVACIÓN DEL MEDIO AMBIENTE EN EL MUNICIPIO DE COMONFORT GUANAJUATO</t>
  </si>
  <si>
    <t>DISMINUCIÓN DE ENFERMEDADES A CAUSA DEL EXCESO DE BASURA GENERADA.</t>
  </si>
  <si>
    <t>Eficiencia</t>
  </si>
  <si>
    <t>10% ENFERMEDADES A CAUSA DE LA CONTAMINACIÓN AMBIENTAL EN EL AÑO ACTUAL/ENFERMEDADES A CAUSA DE LA CONTAMINACIÓN AMBIENTAL EN EL AÑO ACTUAL- 1 * 100</t>
  </si>
  <si>
    <t>PARTICIPACION Y CONCIENTIZACIÓN DE LA CIUDADANIA</t>
  </si>
  <si>
    <t>COORDINACION DE ECOLOGIA</t>
  </si>
  <si>
    <t>EL MUNICIPIO DE COMONFORT GTO REGULA LAS TASAS DE DEFORESTACIÓN, CONTAMINACIÓN DE SUELOS Y AGUA.</t>
  </si>
  <si>
    <t>DISMINUCIÓN DE LA DEFORESTACIÓN DE ÁRBOLES QUE PROVOCA LA CONTAMINACIÓN DE SUELO Y AGUA</t>
  </si>
  <si>
    <t>10% VERIFICACIÓN DE LUGARES DEFORESTADOS</t>
  </si>
  <si>
    <t>50% VERIFICACIÓN DE LUGARES DEFORESTADOS</t>
  </si>
  <si>
    <t>CONTROL DE PERMISOS PARA TALA Y PODA DE ARBOLES</t>
  </si>
  <si>
    <t>25% PERMISOS OTORGADOS PARA TALA Y PODA DE ÁRBOLES EN EL AÑO ACTUAL/ PERMISOS OTORGADOS PARA TALA Y PODA DE ÁRBOLES EN EL AÑO ANTERIOR</t>
  </si>
  <si>
    <t>PARTICIPACION DE LA CIUDADANIA</t>
  </si>
  <si>
    <t>30% PERMISOS OTORGADOS PARA TALA Y PODA DE ÁRBOLES EN EL AÑO ACTUAL/ PERMISOS OTORGADOS PARA TALA Y PODA DE ÁRBOLES EN EL AÑO ANTERIOR</t>
  </si>
  <si>
    <t>DISMINUIR SANCIONES APLICADAS POR FALTA DE CONOCIMIENTO DEL REGLAMENTO</t>
  </si>
  <si>
    <t>50% SANCIONES APLICADAS EN EL AÑO ACTUAL / SANCIONES APLICADAS EN EL AÑO ANTERIOR</t>
  </si>
  <si>
    <t>SUPERVISIÓN DE BANCOS DE MATERIALES PÉTREOS EN EL MUNICIPIO</t>
  </si>
  <si>
    <t>10% BANCOS DE MATERIALES PÉTREOS SUPERVISADOS EN EL AÑO ACTUAL/ BANCOS DE MATERIALES PÉTREOS SUPERVISADOS EN EL AÑO ANTERIOR</t>
  </si>
  <si>
    <t>LA EXTRACCIÓN DE MATERIALES PETREOS ES UNA ACTIVIDAD REALIZADA POR LOS HABITANTES</t>
  </si>
  <si>
    <t>ATENCIÓN A DENUNCIAS CIUDADANAS</t>
  </si>
  <si>
    <t>20 DENUNCIAS ATENDIDAS</t>
  </si>
  <si>
    <t>SANCIONES APLICADAS</t>
  </si>
  <si>
    <t>5 SANCIONES APLICADAS A EXTRACCIONCITAS</t>
  </si>
  <si>
    <t>PARTICIPCION DE LA CIUDADANIA</t>
  </si>
  <si>
    <t xml:space="preserve"> SANCIONES APLICADAS A EXTRACCIONCITAS</t>
  </si>
  <si>
    <t>SANCIONES APLICADAS POR FALTA DE VERIFICACIÓN AMBIENTAL</t>
  </si>
  <si>
    <t>5% SANCIONES APLICADAS EN EL AÑO ACTUAL / SANCIONES APLICADAS EN EL AÑO ANTERIOR</t>
  </si>
  <si>
    <t>DISPOSICIÓN DE LA DIRECCIÓN DE TRANSITO MUNICIPAL</t>
  </si>
  <si>
    <t xml:space="preserve"> SANCIONES APLICADAS EN EL AÑO ACTUAL / SANCIONES APLICADAS EN EL AÑO ANTERIOR</t>
  </si>
  <si>
    <t>NaN</t>
  </si>
  <si>
    <t>SUPERVISIÓN DE VERIFICACIÓN AMBIENTAL</t>
  </si>
  <si>
    <t>3 OPERATIVOS DE VERIFICACIÓN AMBIENTAL REALIZADOS</t>
  </si>
  <si>
    <t xml:space="preserve"> OPERATIVOS DE VERIFICACIÓN AMBIENTAL REALIZADOS</t>
  </si>
  <si>
    <t>CAPACITACIÓN A LA CIUDADANÍA DE LA CULTURA AMBIENTAL</t>
  </si>
  <si>
    <t>3 CAPACITACIONES OTORGADAS</t>
  </si>
  <si>
    <t>DISPOSICION DE LA CIUDADANIA</t>
  </si>
  <si>
    <t>20 CAPACITACIONES OTORGADAS</t>
  </si>
  <si>
    <t xml:space="preserve"> CAPACITACIONES OTORGADAS</t>
  </si>
  <si>
    <t>CONCIENTIZACIÓN Y EDUCACIÓN AMBIENTAL</t>
  </si>
  <si>
    <t>3 CAMPAÑAS REALIZADAS</t>
  </si>
  <si>
    <t>DISPONIBILIDAD DE LOS DIRECTIVOS DE INSTITUCIONES EDUCATIVAS</t>
  </si>
  <si>
    <t>5 CAMPAÑAS REALIZADAS</t>
  </si>
  <si>
    <t>FOMENTAR LA PARTICIPACIÓN CIUDADANA</t>
  </si>
  <si>
    <t>5 COMITÉS ECOLÓGICOS FORMADOS</t>
  </si>
  <si>
    <t>2 COMITÉS ECOLÓGICOS FORMADOS</t>
  </si>
  <si>
    <t>Fomento a la lectura y al civismo</t>
  </si>
  <si>
    <t xml:space="preserve">CONTRIBUIR A INTESIFICAR EL HABITO  A LA LECTURA EN NIÑOS Y JOVENES DE NIVEL BASICO PARA QUE TENGAN UN MEJOR NIVEL DE APRENDIZAJE, MAYOR COMPRENSION LECTORAY UN MEJOR NIVEL DE CONVIVENCIA SOCIAL. </t>
  </si>
  <si>
    <t>NUMERO DE ACCIONES ENFOCADAS ALOS ESTUDIANTES DE NIVEL BASICO.</t>
  </si>
  <si>
    <t>Numero de acciones realizadas a los estudiantes de nivel basico</t>
  </si>
  <si>
    <t>ACCIONES REALIZADAS ENFOCADAS A ESTUDIANTES DE NIVEL BASICO EN EL PRESENTE AÑO/ ACCIONES REALIZADAS ALO S ESTUDIANTES DE NIVEL BASICO EN EL AÑO ANTERIOR *100.</t>
  </si>
  <si>
    <t>TASA DE VARIACION</t>
  </si>
  <si>
    <t>N/d</t>
  </si>
  <si>
    <t>ESTADISTICAS DE LA RED ESTATAL DE BIBLIOTECAS</t>
  </si>
  <si>
    <t xml:space="preserve">Coordinacón de Educación </t>
  </si>
  <si>
    <t>N/d (no definido)</t>
  </si>
  <si>
    <t>LOS ALUMNOS DE NIVEL BASICO DEL MUNICIPIO DE COMONFORT  TIENEN EL HABITO DE LECTURA Y CONSERVAN LOS VALORES CIVICOS</t>
  </si>
  <si>
    <t xml:space="preserve">NUMERO DE PARTICIPANTES EN ACTOS CIVICOS ASI COMO EN ACTIVIDADES DE FOMENTO A LA LECTURA. </t>
  </si>
  <si>
    <t>Numero de asistentes en los actos civicos y actividades de fomento a la lectura</t>
  </si>
  <si>
    <t>NUMERO DE PARTICIPANTES EN EL PRESENTE AÑO/NUMERO DE PARTICIPANTES EN EL AÑO ANTERIOR *100</t>
  </si>
  <si>
    <t>ESTADISTICAS DE RED ESTATAL DE BIBLIOTECAS, REGISTROS EVIDENCIAS FOTOGRAFIAS</t>
  </si>
  <si>
    <t>HABITO DE LECTURA FOMENTADO</t>
  </si>
  <si>
    <t>PARTICIPACIÓN EN EVENTOS DE FOMENTO A LA LECTURA</t>
  </si>
  <si>
    <t>Numero de participantes en eventos de fomento a la lectura</t>
  </si>
  <si>
    <t>NUMERO DE PARTICIPANTES EN LOS EVENTOS</t>
  </si>
  <si>
    <t>UNIDAD</t>
  </si>
  <si>
    <t>ESTADISTICAS DE RED ESTATAL DE BIBLIOTECAS</t>
  </si>
  <si>
    <t>REALIZACIÓN DE EVENTOS QUE CONMEMOREN EL DIA NACIONAL E INTERNACIONAL DEL LIBRO</t>
  </si>
  <si>
    <t>EVENTOS DE CONMEMORACIÓN REALIZADOS</t>
  </si>
  <si>
    <t>Numero de eventos conmemorativos realizados</t>
  </si>
  <si>
    <t>NUMERO DE EVENTOS REALIZADOS</t>
  </si>
  <si>
    <t>EVIDENCIA DE LA DELEGACION REGIONAL V ESTE DE EDUCACION</t>
  </si>
  <si>
    <t>ASISTENCIA A BIBLIOTECAS INCREMENTADA</t>
  </si>
  <si>
    <t>ASISTENCIA A BIBLIOTECAS</t>
  </si>
  <si>
    <t>Numero de usuarios que asisten a las bibliotecas publicas</t>
  </si>
  <si>
    <t>DIFUSION DE BIBLIOTECAS</t>
  </si>
  <si>
    <t>NUMERO DE DIFUSIONES DE BIBLIOTECAS</t>
  </si>
  <si>
    <t>Numero de difusiones a la biblioteca realizadas</t>
  </si>
  <si>
    <t>NÚMERO DE DIFUSIONES REALIZADAS</t>
  </si>
  <si>
    <t>IMPLEMENTACIÓN DE TALLERES DE MANUALIDADES ACORDE A FECHAS CONMEMORATIVAS</t>
  </si>
  <si>
    <t>TALLERES DE FECHAS CONMEMORATIVAS</t>
  </si>
  <si>
    <t>Numero de talleres realizados</t>
  </si>
  <si>
    <t>NÚMERO DE TALLERES DE MANUALIDADES REALIZADOS</t>
  </si>
  <si>
    <t>IMPLEMENTACIÓN DE TALLERES DE TECNOLOGIAS DE LA INFORMACIÓN</t>
  </si>
  <si>
    <t xml:space="preserve">TALLERES DE COMPUTACIÓN </t>
  </si>
  <si>
    <t>Numero de talleres de computacion realizados</t>
  </si>
  <si>
    <t>NÚMERO DE TALLERES DE COMPUTACIÓN REALIZADOS</t>
  </si>
  <si>
    <t>VALORES PATRIOS FOMENTADOS</t>
  </si>
  <si>
    <t>NUMERO DE ESCUELAS PARTICIPANTES EN LOS ACTOS CIVICOS</t>
  </si>
  <si>
    <t>Numero de participantes en los actos civicos</t>
  </si>
  <si>
    <t>ESCUELAS ASISTENTES/ TOTAL DE ESCUELAS CONVOCADAS * 100</t>
  </si>
  <si>
    <t>LISTA DE ASISTENCIA, ACUSE DE ENTREGA DE INVITACION</t>
  </si>
  <si>
    <t>CONOCIMIENTO POR PARTE DE LAS AUTORIDADES EN LA PARTICIPACION DE ACTOS CIVICOS</t>
  </si>
  <si>
    <t>CONVOCATORIA A INSTITUCIONES A ACTOS CIVICOS</t>
  </si>
  <si>
    <t>Numero de instituciones convocadas</t>
  </si>
  <si>
    <t>NÚMERO DE INSTITUCIONES CONVOCADAS / NÚMERO DE INSTITUCIONES PROGRAMADAS * 100</t>
  </si>
  <si>
    <t xml:space="preserve">REGULACION DEL COMERCIO EN EL MUNICIPIO DE COMONFORT </t>
  </si>
  <si>
    <t xml:space="preserve">CONTRIBUIR AL FORTALECIMIENTO DE LOS INGRESOS PROPIOS DEL MUNICIPIO Y AL USO ORDENADO  DE LA VÍA PÚBLICA PARA FINES COMERCIALES EN EL MUNICIPIO  </t>
  </si>
  <si>
    <t>INCREMENTO DE LOS RECURSOS PROPIOS DEL MUNICIPIO</t>
  </si>
  <si>
    <t xml:space="preserve">EFICACIA </t>
  </si>
  <si>
    <t xml:space="preserve">FIN </t>
  </si>
  <si>
    <t>(TOTAL DE REAUDACION  EN EL AÑO ACTUAL / TOTAL DE RECAUDACION EN EL AÑO 2020)-1*100</t>
  </si>
  <si>
    <t xml:space="preserve">TAZA DE VARIACION </t>
  </si>
  <si>
    <t xml:space="preserve">ANUAL </t>
  </si>
  <si>
    <t xml:space="preserve">CUENTA PÚBLICA </t>
  </si>
  <si>
    <t xml:space="preserve">FISCALIZACION </t>
  </si>
  <si>
    <t>CABECERA MUNICIPAL Y 18 COMUNIDADES CON MAYOR NUMERO DE ESTABLECIMIENTOS SE REGULARIZA EN EL MUNIICPIO.</t>
  </si>
  <si>
    <t xml:space="preserve">VARIACION EN EL NUMERO DE REPORTES RECIBIDOS </t>
  </si>
  <si>
    <t xml:space="preserve">PROPOCITO </t>
  </si>
  <si>
    <t xml:space="preserve">(NUMERO DE REPORTES RECIBIDOS DE ALCOHOLES Y COMERCIO EN VÍA PÚBLICA   EN EL AÑO ANTERIOR/NUMERO DE REPORTES RECIBIDOS DE ALCOHOLES Y COMERCIO EN VÍA PÚBLICA  EN EL AÑO ACTUAL)-1*100 </t>
  </si>
  <si>
    <t xml:space="preserve">PORCENTAJE DE VARIACION </t>
  </si>
  <si>
    <t xml:space="preserve">TRIMESTRAL </t>
  </si>
  <si>
    <t xml:space="preserve">BITACORA DE REPORTES DE LA DIRECCION DE FISCALIZACION </t>
  </si>
  <si>
    <t>VENTA DE BEBIDAS ALCOHOLICAS CONTROLADA</t>
  </si>
  <si>
    <t xml:space="preserve">PORCENTAJE DE CUMPLIMIENTO DE OPERATIVOS DE ALCOHOL PROGRAMADOS </t>
  </si>
  <si>
    <t>COMPONENTE  1</t>
  </si>
  <si>
    <t xml:space="preserve">NUMERO DE INSPECCIONES  DE ALCOHOLES  REALIZADOS </t>
  </si>
  <si>
    <t xml:space="preserve">MENSUAL </t>
  </si>
  <si>
    <t xml:space="preserve">ACTAS DE ALCOHOLES Y DE CLAUSURA DE ARCHIVOS DE LA DIRECCION DE FISCALIZACION </t>
  </si>
  <si>
    <t>REFORMAR  EL REGLAMENTO PARA EL FUNCIONAMIENTO DE ESTBLECIMIENTOS COMERCIALES Y DE  SERVICIOS EN EL MUNICIPIO DE COMONFORT, GTO.</t>
  </si>
  <si>
    <t>DOCUMENTO ELABORADO</t>
  </si>
  <si>
    <t>ACTIVIDAD 1</t>
  </si>
  <si>
    <t xml:space="preserve">DOCUMENTO PUBLICADO </t>
  </si>
  <si>
    <t>ARCHIVO DE LA DIRECCION DE FISCALIZACION</t>
  </si>
  <si>
    <t>VÍA PÚBLICA CON FINES COMERCIALES ORDENADA</t>
  </si>
  <si>
    <t>VARIACION EN EL NUMERO DE SOLICITUDES</t>
  </si>
  <si>
    <t>COMPONENTE 2</t>
  </si>
  <si>
    <t xml:space="preserve">(TOTAL DE PERMISOS OTORGADOS  EN EL PRESENTE AÑO /TOTAL DE PERMISOS OTORGADOS  EN EL  AÑO 2020)-*100 </t>
  </si>
  <si>
    <t xml:space="preserve">EXPEDIENTES  DE LA DIRECCION DE FISCALIZACION </t>
  </si>
  <si>
    <t xml:space="preserve">SUPERVICION DE COMERCIO FIJO, SEMIFIJO Y AMBULANTE </t>
  </si>
  <si>
    <t xml:space="preserve">VARIACION EL EL NUMERO DE INSPECCIONES </t>
  </si>
  <si>
    <t>TOTAL  DE  INSPECCIONES REALIZADAS EN  EL AÑO ACTUAL</t>
  </si>
  <si>
    <t xml:space="preserve">UNIDAD </t>
  </si>
  <si>
    <t xml:space="preserve">ARCHIVOS DE LA DIRECCION DE FISCALIZACION </t>
  </si>
  <si>
    <t>REFORMAR  EL REGLAMENTO DE MERCADOS PÚBLICOS Y USO DE LA VÍA PUBLICA PARA EL EJERCICIO DE LA ACTIVIDAD COMERCIAL PARA EL MUNICIPIO DE COMONFORT, GTO.</t>
  </si>
  <si>
    <t>ACTIVIDAD 2</t>
  </si>
  <si>
    <t>Desempeño de la Administración Pública mediante el uso de Tecnologías</t>
  </si>
  <si>
    <t>Proporcionar servicios informáticos de alta calidad a los trabajadores de la Administración a través de la mejora de las Tecnologías de la información y comunicaciones (TICs)</t>
  </si>
  <si>
    <t>Incidencias en equipos y sistemas</t>
  </si>
  <si>
    <t>Muestra el porcentaje de la variación de incidencias</t>
  </si>
  <si>
    <t>((Número de incidencias en el trimestre actual) / (Número de incidencias en el trimestre anterior) - 1) * 100</t>
  </si>
  <si>
    <t>Registros conservados en la Dirección de Informática</t>
  </si>
  <si>
    <t>Dirección de Informática</t>
  </si>
  <si>
    <t>Las dependencias municipales disponen de los recursos de las Tecnologías de la Información y Comunicaciones (TICs) para el desempeño de sus actividades</t>
  </si>
  <si>
    <t>Disponibilidad de equipos y sistemas</t>
  </si>
  <si>
    <t>Muestra el porcentaje de operatividad de equipos y sistemas</t>
  </si>
  <si>
    <t>((Número de horas de equipo en operación) / total de horas-equipo))*100</t>
  </si>
  <si>
    <t>Realizar la correcta  aplicación de mantenimiento a los equipos informaticos para su buen funcionamiento</t>
  </si>
  <si>
    <t>Mantenimiento preventivo</t>
  </si>
  <si>
    <t>Muestra el porcentaje de equipos sometidos a mantenimiento preventivo</t>
  </si>
  <si>
    <t>((Número de equipos reparados ) / (Número total de equipos a los que se brindó mantenimiento)) * 100</t>
  </si>
  <si>
    <t>Implementación de un control en los diagnosticos de los equipos que presentan fallas</t>
  </si>
  <si>
    <t>Control de diagnosticos</t>
  </si>
  <si>
    <t>Muestra el porcentaje de equipos que presentan alguna falla</t>
  </si>
  <si>
    <t>((Número de equipos diagnosticados con solución) / (Número total de equipos ingresados)) * 100</t>
  </si>
  <si>
    <t>Tener actualizado el sitio web</t>
  </si>
  <si>
    <t>Actualizacion del sitio web</t>
  </si>
  <si>
    <t>Muestra el porcentaje de actualizaciones del sitio web</t>
  </si>
  <si>
    <t>((Número de actualizaciones del sitio web realizadas) / (Número de solicitudes de actualización recibidas)) * 100</t>
  </si>
  <si>
    <t>Implementación de un control de información subida al sitio web en el apartado de transparencia</t>
  </si>
  <si>
    <t>Control de información en cuanto a transparencia</t>
  </si>
  <si>
    <t>Muestra el porcentaje de fichas técnicas del control de información en cuanto al apartado de transparencia</t>
  </si>
  <si>
    <t>((Número de fichas técnicas recibidas) / (Número de solicitudes recibidas)) * 100</t>
  </si>
  <si>
    <t>ASESORIA Y DEFENSA DE LOS INTERESES Y EL PATRIMONIO 2021</t>
  </si>
  <si>
    <t>CONTRIBUIR Y DAR CERTEZA JURIDICA A LOS ASUNTOS LEGALES DE LA ADMINISTRACION PUBLICA PARA PROTEGER LOS INTERESES Y EL PATRIMONIO MUNICIPAL</t>
  </si>
  <si>
    <t>CERTEZA JURIDICA DE LOS ASUNTOS LEGALES DE LA ADMINISTRACION</t>
  </si>
  <si>
    <t>A= TOTAL DE RESOLUCIONES A FAVOR DEL MUNICIPIO                                                                                                  B= TOTAL DE RESOLUCIONES</t>
  </si>
  <si>
    <t>MENSUAL</t>
  </si>
  <si>
    <t>AVANCES DE INDICADOR MIR</t>
  </si>
  <si>
    <t>DIRECCION JURIDICA</t>
  </si>
  <si>
    <t>LA ADMINISTRACION PUBLICA MUNICIPAL CUMPLE OPORTUNAMENTE LOS TRAMITES Y PROCEDIMIENTOS JURIDICOS</t>
  </si>
  <si>
    <t>CUMPLIMIENTO DE TRAMITES Y PROCEDIMIENTOS JURIDICOS</t>
  </si>
  <si>
    <t>A= TOTAL DE SOLICITUDES ATENDIDAS                                       B= TOTAL DE SOLICITUDES RECIBIDAS</t>
  </si>
  <si>
    <t>ATENCION A JUICIOS DE MANERA OPORTUNA</t>
  </si>
  <si>
    <t>TOTAL DE JUICIOS RECIBIDOS</t>
  </si>
  <si>
    <t>A= TOTAL DE JUICIOS ATENDIDOS DE MANERA OPORTUNA                                                                               B= TOTAL DE JUICIOS RECIBIDOS</t>
  </si>
  <si>
    <t>AREA JURIDICA Y DEPENDEINCIAS MUNICIPALES COORDINADAS</t>
  </si>
  <si>
    <t>COORDINACION CON LAS DEPENDENCIAS</t>
  </si>
  <si>
    <t>A= TOTAL DE TRAMITES JURIDICOS ATENDIDOS                                                B= TOTAL DE SOLICITUDES RECIBIDAS</t>
  </si>
  <si>
    <t>CAPACITACION AL PERSONAL DE LA COORDINACION JURIDICA</t>
  </si>
  <si>
    <t>CAPACITACION AL PERSONAL</t>
  </si>
  <si>
    <t>A= CAPACITACIONES REALIZADAS EN MATERIA JURIDICA</t>
  </si>
  <si>
    <t>ELAVORACION DE LOS CONTRATOS Y CONVENIOS OPORTUNAMENTE</t>
  </si>
  <si>
    <t>ELABORACION DE LOS CONTRATOS Y CONVENIOS</t>
  </si>
  <si>
    <t>A= TOTAL DE CONTRATOS ELABORADOS EN TIEMPO                                                B= TOTAL DE CONTRATOS SOLICITADOS</t>
  </si>
  <si>
    <t xml:space="preserve">DAR A CONOCER LOS REQUISITOS NECESARIOS PARA LA ELABORACIÓN DE CONTRATOS Y CONVENIOS </t>
  </si>
  <si>
    <t>CONOCIMIENTO DE REQUISITOS PARA CONTRATOS Y CONVENIOS</t>
  </si>
  <si>
    <t>A= AREAS INFORMADAS DE LOS REQUSITOS                                                             B= TOTAL DE AREAS</t>
  </si>
  <si>
    <t>ATENCION ADECUADA A LA CIUDADANIA QUE SOLICITE ASESORIAS JURÍDICAS</t>
  </si>
  <si>
    <t>ASESORIAS BRINDADAS A LA CIUDADANIA</t>
  </si>
  <si>
    <t>A= NUMERO DE ASESORIAS BRINDADAS                                                          B= NUMERO DE SOLICITUDES DE ASESORIAS RECIBIDAS</t>
  </si>
  <si>
    <t>CANALIZACIÓN EN LOS TRAMITES QUE NO CORRESPONDEN AL AREA JURIDICA</t>
  </si>
  <si>
    <t>CANALIZACION DE TRAMITRES</t>
  </si>
  <si>
    <t>A= NUMERO DE TRAMITES CANALIZADOS CORRECTAMENTE                                                        B= NUMERO DE SOLICITUDES DE ASESORIA QUE NO CORRESPONDEN AL AREA JURIDICA</t>
  </si>
  <si>
    <t>OBRAS Y PROYECTOS DE CALIDAD (2021)</t>
  </si>
  <si>
    <t xml:space="preserve">EFICIENTE PLANEACIÓN, PROGRAMACIÓN Y EJECUCIÓN DE LA OBRA PÚBLICA EN EL MUNICIPIO DE COMONFORT, GTO. </t>
  </si>
  <si>
    <t>NÚMERO DE PROYECTOS CONCLUIDOS  EN EL AÑO FISCAL CORRESPONDIENTE.</t>
  </si>
  <si>
    <t>CONCLUSIÓN DE OBRAS, REFERENTE AL NÚMERO DE OBRAS CONTRATADAS</t>
  </si>
  <si>
    <t>66% DE OBRAS CONCLUIDAS 2021</t>
  </si>
  <si>
    <t xml:space="preserve">PROGRAMA ANUAL DE OBRA 2020, CON LA TOTALIDAD DE LAS OBRAS QUE FUERON APROBADAS POR EL AYUNTAMIENTO.
ACTAS DE ENTREGA REPECIÓN DE CONCLUSIÓN TOTAL DE OBRA
</t>
  </si>
  <si>
    <t>DIRECCIÓN DE OBRAS PUBLICAS Y ECOLOGIA</t>
  </si>
  <si>
    <t xml:space="preserve">VARIACIÓN PORCENTUAL ANUAL DE LA OBRA CONTRATADA A TRAVÉS DE LA DIRECCIÓN DE OBRAS PÚBLICAS. </t>
  </si>
  <si>
    <t>VARIACIÓN PORCENTUAL, DE OBRA CONTRATADA EN 2021, REFERENTE AL EJERCICIO 2020</t>
  </si>
  <si>
    <t>((A / B) - 1) * 100</t>
  </si>
  <si>
    <t>TASA DE VARIACIÓN</t>
  </si>
  <si>
    <t>10% DE INCREMENTO EN LAS OBRAS CONTRATADAS EN 2021</t>
  </si>
  <si>
    <t xml:space="preserve">INDICE DE REZAGO SOCIAL DEL MUNICIPIO, EMITIDO POR EL CONEVAL, PUBLICADO EN SU PÁGINA OFICIAL DE MANERA ANUAL. </t>
  </si>
  <si>
    <t>EXPEDIENTE TÉCNICO EJECUTIVO CON ELEMENTOS COMPLETOS</t>
  </si>
  <si>
    <t>NÚMERO DE EXPEDIENTES VALIDADOS, REFERENTE AL NÚMERO DE PROYECTOS APROBADOS EN EL POA</t>
  </si>
  <si>
    <t>50% DE EXPEDIENTES VALIDADOS</t>
  </si>
  <si>
    <t>EXPEDIENTE DE OBRA INTEGRADO CON LA DOCUMENTACIÓN COMPLETA</t>
  </si>
  <si>
    <t>PROGRAMA DE OBRA PÚBLICA ANUAL 2021</t>
  </si>
  <si>
    <t>EFICIENCIA</t>
  </si>
  <si>
    <t>AUTORIZACIÓN DEL POA Y SUS MODIFICACIONES</t>
  </si>
  <si>
    <t xml:space="preserve">UNIDAD  </t>
  </si>
  <si>
    <t xml:space="preserve">ACTA DE SESIÓN DE AYUNTAMIENTO DE AUTORIZACIÓN DEL POA Y SUS MODIFICACIONES. </t>
  </si>
  <si>
    <t>EXPEDIENTE EJECUTIVOS COMPLETOS CON SU VALIDACIÓN</t>
  </si>
  <si>
    <t xml:space="preserve">EXPEDIENTES TÉCNICOS VALIDADOS. </t>
  </si>
  <si>
    <t xml:space="preserve">DICTAMEN DE FACTIBILIDAD DE PROYECTO INDIVIDUAL DE OBRA, AUTORIZADO POR LA INSTANCIA NORMATIVA CORRESPONDIENTE. </t>
  </si>
  <si>
    <t xml:space="preserve">CONTRATACIÓN DE OBRA PÚBLICA. </t>
  </si>
  <si>
    <t>NÚMERO DE PROYECTOS CONTRATADOS, REFERENTE A LOS PROYECTOS AUTORIZADOS EN EL POA</t>
  </si>
  <si>
    <t>50% DE PROYECTOS CONTRATADOS EN EL EJERCICIO 2021</t>
  </si>
  <si>
    <t>CONTRATO DE OBRA PÚBLICA</t>
  </si>
  <si>
    <t>CONTRATOS DE OBRA PÚBLICA DE SERVICIOS BÁSICOS</t>
  </si>
  <si>
    <t>NÚMERO DE PROYECTOS CONTRATADOS DE SERVICIOS PÚBLICOS</t>
  </si>
  <si>
    <t>55% DE PROYECTOS CONTRATADOS DE SERVICIOS BÁSICOS</t>
  </si>
  <si>
    <t>CONTRATOS DE OBRA PÚBLICA DE MEJORAMIENTO DE LA VIVIENDA</t>
  </si>
  <si>
    <t>NÚMERO DE PROYECTOS CONTRATADOS DE MEJORAMIENTO DE VIVIENDA</t>
  </si>
  <si>
    <t>5% DE EJECUCIÓN DE PROYECTOS PARA EL MEJORAMIENTO DE LA VIVIENDA</t>
  </si>
  <si>
    <t>CONTRATOS DE OBRA PÚBLICA DE URBANIZACIÓN, MOVILIDAD Y CONECTIVIDAD</t>
  </si>
  <si>
    <t>NÚMERO DE PROYECTOS CONTRATADOS DE URBANIZACIÓN, MOVILIDAD Y CONECTIVIDAD</t>
  </si>
  <si>
    <t>30% DE PROYECTOS CONTRATADOS DE URBANIZACIÓN, MOVILIDAD Y CONECTIVIDAD</t>
  </si>
  <si>
    <t>CONTRATOS DE OBRA PÚBLICA DE PROYECTOS PRODUCTIVOS Y RECREATIVOS</t>
  </si>
  <si>
    <t>NÚMERO DE PROYECTOS PRODUCTIVOS Y RECREATIVOS CONTRATADOS</t>
  </si>
  <si>
    <t>5% DE PROYECTOS CONTRATADOS PRODUCTIVOS Y RECREATIVOS</t>
  </si>
  <si>
    <t>PROYECTOS DE MEJORAMIENTO DE IMAGEN URBANA</t>
  </si>
  <si>
    <t xml:space="preserve">NÚMERO DE PROYECTOS DE MEJORAMIENTO DE IMAGEN URBANA. </t>
  </si>
  <si>
    <t>5% DE PROYECTOS CONTRATADOS DE MEJORAMIENTO DE IMAGEN URBANA</t>
  </si>
  <si>
    <t xml:space="preserve">ACTA DE ENTREGA RECEPCIÓN </t>
  </si>
  <si>
    <t>CONCLUSIÓN DE OBRA Y ENTREGA A LA CIUDADANIA</t>
  </si>
  <si>
    <t>70% DE ACTAS DE ENTREGA RECEPCIÓN</t>
  </si>
  <si>
    <t>ESTIMACIÓN FINIQUITO, CON ACTA DE ENTREGA RECEPCIÓN, FINIQUITO Y FIANZA DE VICIOS OCULTOS</t>
  </si>
  <si>
    <t>DOCUMENTACIÓN ADMINISTRATIVA DE CIERRE DE OBRA</t>
  </si>
  <si>
    <t>CONCLUSIÓN ADMNISTRATIVA Y FINANCIERA DE LOS PROYECTOS CONTRATADOS</t>
  </si>
  <si>
    <t>50% DE CIERRE FINANCIERO DE PROYECTOS</t>
  </si>
  <si>
    <t>COMPLEMENTOS DE PAGOS POR PROYECTOS CONTRATADOS</t>
  </si>
  <si>
    <t xml:space="preserve">Administracion de recursos humanos </t>
  </si>
  <si>
    <t xml:space="preserve">Cumplimiento en actividades adminsitrativas de control de recursos humanos </t>
  </si>
  <si>
    <t xml:space="preserve">Continuidad en numero de capacitaciones  y procesos adecuados </t>
  </si>
  <si>
    <t>Numero de acciones llevadas a cabo por la oficialia mayor</t>
  </si>
  <si>
    <t>http://www.comonfort.gob.mx/transparencia/documentacion/articulo70/fraccion06/a70-f06-01-Avance-Indicadores.pdf</t>
  </si>
  <si>
    <t>Oficialía Mayor</t>
  </si>
  <si>
    <t>Alto promedio de participacion y eficaz proceso administrativo y operativo</t>
  </si>
  <si>
    <t xml:space="preserve">Porcentaje de participacion de los servidores publicos </t>
  </si>
  <si>
    <t>Numero de participantes entre los objetivos de oficialia mayor</t>
  </si>
  <si>
    <t>programas de capacitacion a colaboradores de la administracion publica</t>
  </si>
  <si>
    <t>Porcentaje de capacitaciones programadas</t>
  </si>
  <si>
    <t>Asistencia de participantes capacitaciones realizadas</t>
  </si>
  <si>
    <t>Implementacion de capacitaciones virtuales para el personal de presidencia municipal</t>
  </si>
  <si>
    <t xml:space="preserve">Particpantes que asistieron a las capacitaciones </t>
  </si>
  <si>
    <t xml:space="preserve">Expedientes  de servidores publicos completos </t>
  </si>
  <si>
    <t xml:space="preserve">Porcentaje de expedientes completos y actualizados </t>
  </si>
  <si>
    <t>Entrega de documentos entre el total de personal</t>
  </si>
  <si>
    <t>Implementacion de un sistema novedoso de archivo en carpetas digitales y fisicas en esta oficialia mayor</t>
  </si>
  <si>
    <t>Porcentaje de sistemas para archivos</t>
  </si>
  <si>
    <t>Cumplimiento de entrega de documentos entre total de personal</t>
  </si>
  <si>
    <t>semestral</t>
  </si>
  <si>
    <t>(TOTAL DE REUNIONES CELEBRADAS DEL COPLADEM    TOTAL DE REUNIONES PROGRAMADAS DEL COPLADEM)*100</t>
  </si>
  <si>
    <t>24 de reuniones celebradas del COPLADEM.</t>
  </si>
  <si>
    <t>Informe de labores de la Presidencia Municipal.</t>
  </si>
  <si>
    <t>Dirección de Planeación</t>
  </si>
  <si>
    <t>(TOTAL DE PERSONAS QUE ASISTEN A LAS SESIONES DEL COPLADEM EN EL AÑO 2021    TOTAL DE PERSONAS QUE ASISTIERON A LAS SESIONES COPLADEM DEL AÑO 202)*100</t>
  </si>
  <si>
    <t>70%(total de personas que asisten a las sesiones del COPLADEM en el año 2021/total de personas que asistieron a las sesiones COPLADEM del año 2020)</t>
  </si>
  <si>
    <t xml:space="preserve">Dirección de Planeación </t>
  </si>
  <si>
    <t>(TOTAL DE CIUDADANOS QUE ASISTEN A LAS SESIONES DEL COPLADEM    TOTAL DE CIUDADANOS INVITADOS A LAS SESIONES DEL COPLADEM)*100</t>
  </si>
  <si>
    <t>80% (total de ciudadanos que asisten a las sesiones del COPLADEM/total de ciudadanos invitados  a las sesiones del COPLADEM)</t>
  </si>
  <si>
    <t>(TOTAL DE PERSONAS QUE PARTICIPAN DE CONSEJOS SECTORIALES EN LAS COMISIONES DEL COPLADEM    TOTAL DE PERSONAS INVITADAS DE CONSEJOS SECTORIALES EN LAS COMISIONES DEL COPLADEM)*100</t>
  </si>
  <si>
    <t>80% (total de personas que participan de consejos sectoriales en las comisiones del COPLADEM/total de personas invitadas de consejos sectoriales en las comisiones del COPLADEM)</t>
  </si>
  <si>
    <t>TOTAL DE PROYECTOS PRIORIZADOS EN EL COPLADEM, GENERADOS POR LAS DEPENDENCIAS    TOTAL DE PROYECTOS PRIORIZADOS EN EL COPLADEM, GENERADOS POR LAS DEPENDENCIAS</t>
  </si>
  <si>
    <t>TOTAL DE PROYECTOS ATENDIDOS GENERADOS POR LAS DEPENDENCIAS DEL COPLADEM    TOTAL DE PROYECTOS GENERADOS POR LAS DEPENDENCIAS DEL COPLADEM</t>
  </si>
  <si>
    <t>80% (total de proyectos priorizados en el COPLADEM, generados por las dependencias/total de proyectos priorizados en el COPLADEM, generados por las dependencias)</t>
  </si>
  <si>
    <t>Cartera de proyectos del COPLADEM.</t>
  </si>
  <si>
    <t xml:space="preserve">INSTRUMENTO DISEÑADO.    </t>
  </si>
  <si>
    <t>1 instrumento diseñado</t>
  </si>
  <si>
    <t>(TOTAL DE INSTRUMENTOS DE PLANEACIÓN PUBLICADOS    TOTAL DE INSTRUMENTOS DE PLANEACIÓN PLANEADOS)*100</t>
  </si>
  <si>
    <t>0 instrumentos publicados</t>
  </si>
  <si>
    <t>Documentos publicados en el Periódico Oficial del Gobierno del Estado de Guanajuato.</t>
  </si>
  <si>
    <t xml:space="preserve">DOCUMENTO PUBLICADO.    </t>
  </si>
  <si>
    <t>1 instrumento publicado</t>
  </si>
  <si>
    <t>Documento publicado en el Periódico Oficial del Gobierno del Estado de Guanajuato.</t>
  </si>
  <si>
    <t>Riesgos Sanitarios, Control Canino y Rastro Municipal (2021)</t>
  </si>
  <si>
    <t>Contribuir a disminuir el índice de riesgos de salud, mediante estrategias preventivas, con el propósito de salvaguardar la salud de la población del Municipio de Comonfort, Gto.</t>
  </si>
  <si>
    <t>Tasa de Morbilidad del Municipio</t>
  </si>
  <si>
    <t>Las acciones preventivas implementadas para disminuir el índice de riesgos de salud, logran Fortalecer las Políticas Públicas y Salvaguardar la Salud de los Comonforenses, durante el año 2021.</t>
  </si>
  <si>
    <t>(Tasa de Morbilidad Municipal del año 2021/ Tasa de Morbilidad del Año 2020)-1 X 100</t>
  </si>
  <si>
    <t>No. de Casos (Consultas)</t>
  </si>
  <si>
    <t>Trimestral</t>
  </si>
  <si>
    <t>No Exceda del 20% respecto del año 2020 Tasa De Morbilidad SSA</t>
  </si>
  <si>
    <t>Tasa de Morbilidad SSA</t>
  </si>
  <si>
    <t>Coordinación de Salud</t>
  </si>
  <si>
    <t>Administracción 2018-2021</t>
  </si>
  <si>
    <t>La población del Municipio de Comonfort, Gto., tiene un bajo índice de riesgos en la salud de la población, logrando salvaguardar la salud de los Comonforenses.</t>
  </si>
  <si>
    <t>Tasa de Programas Activos de Promoción a la Salud</t>
  </si>
  <si>
    <t>El Municipio de Comonfort, Gto., cuenta con el incremento de Políticas Públicas que logran disminuir los riesgos de enfermedades en la ciudadanía durante el año 2021.</t>
  </si>
  <si>
    <t>(No. de Programas Activos de la Coord. de Salud en el año 2021/ No. de Programas Activos de la Coord. de Salud en el Año 2020) -1 X 100</t>
  </si>
  <si>
    <t>Programas de la Coord. de Salud Activos</t>
  </si>
  <si>
    <t>Mantener Activos los Programas de la Coord. de Salud del Año 2020</t>
  </si>
  <si>
    <t>Población Canina y Felina del Municipio de Comonfort, Gto., controlada.</t>
  </si>
  <si>
    <t>Porcentaje de Vacunas Antirrábica, Esterilizaciones Caninas y Felinas (Campaña Masiva), Eliminación de Caninos  Extracción de Encéfalos.</t>
  </si>
  <si>
    <t>Con el cumplimiento a las metas de zoonosis del año 2021 se logra Controlar la Población Canina y Felina del Municipio de Comonfort, Gto.</t>
  </si>
  <si>
    <t>(Total de Metas de Zoonosis (Vacunas Antirrábica, Esterilizaciones Caninas y Felinas, Eliminación de Caninos y Extracción de Encéfalos) realizados en el año 2021/Total de Metas de Zoonosis (Vacunas Antirrábica, Esterilizaciones Caninas y Felinas, Eliminación de Caninos y Extracción de Encéfalos) planeadas realizar en el año 2021)-1 X100</t>
  </si>
  <si>
    <t xml:space="preserve">Vacunación Antirrábica, Esterilizaciones Caninas  y Felinas, Eliminación de Caninos y Extracción de Encéfalos.  </t>
  </si>
  <si>
    <t>Cumplir al 100 % las Metas de Zoonosis</t>
  </si>
  <si>
    <t>Bitácora de: Vacunación Antirrábica, Esterilizaciones Caninas y Felinas (Campaña Masiva), Eliminación de Caninos y Extracción de Encéfalos.</t>
  </si>
  <si>
    <t>Implementación de la Cultura de Responsabilidad en la Tenencia de Mascotas en el Municipio.</t>
  </si>
  <si>
    <t>Porcentaje de Sesiones Impartidas</t>
  </si>
  <si>
    <t>La ciudadanía Comonforense conoce las responsabilidades y obligaciones que se adquieren al tomar la decisión de tener una mascota (canino).</t>
  </si>
  <si>
    <t>(No. de Sesiones Impartidas del Programa Atendiendo la Violencia Animal Prevenimos la Violencia Social en el año 2021/ No. de Sesiones planeadas impartir del Programa Atendiendo la Violencia Animal Prevenimos la Violencia Social en el año 2021) X 100</t>
  </si>
  <si>
    <t>Sesiones Impartidas</t>
  </si>
  <si>
    <t>100 % de las Sesiones Planeadas</t>
  </si>
  <si>
    <t>Bitácora de Asistencia y Presentación</t>
  </si>
  <si>
    <t>Riesgos Sanitarios, Control Canino y Rastro Municipal (2020)</t>
  </si>
  <si>
    <t>Difusión del Reglamento de Control Canino y Tenencia de Mascotas del Municipio de Comonfort, Gto.</t>
  </si>
  <si>
    <t>Porcentaje de Volantes Entregados</t>
  </si>
  <si>
    <t>La ciudadanía Comonforense tiene conocimiento del Reglamento de Control Canino y Tenencia de Mascotas del Municipio de Comonfort, Gto., así como también las multas a las que se pueden hacer acreedores al infringir la normativa.</t>
  </si>
  <si>
    <t>(No. de Volantes entregados en Casas Habitacionales, en el Año 2021/ No. de Volantes planeados entregar en Casas Habitacionales en el año 2021) X 100</t>
  </si>
  <si>
    <t>Volantes Entregados</t>
  </si>
  <si>
    <t>100 % de los Volantes Planeados a Entregar.</t>
  </si>
  <si>
    <t>Ficha Informativa</t>
  </si>
  <si>
    <t>Infecciones Intestinales en la Población del Municipio de Comonfort, Guanajuato, disminuido.</t>
  </si>
  <si>
    <t>Tasa de Morbilidad de Infecciones Intestinales</t>
  </si>
  <si>
    <t>Durante los años 2017, 2018, 2019 y 2020 la Enfermedad de Infecciones Intestinales ocupan el segundo lugar dentro de las diez principales causas de enfermedad en el Municipio de Comonfort, Gto., al lograr que no aumente de forma desconsiderada el número de consultas por esta enfermedad en el año 2021, nos permite decir que las medidas preventivas difundidas están cumpliendo con su objetivo de Prevención de las Infecciones Intestinales.</t>
  </si>
  <si>
    <t>(No. de Casos presentados de Infecciones Intestinales en el Municipio, en el año 2021/ No. de Casos presentados de Infecciones Intestinales en el Municipio en el año 2020) -1 X 100</t>
  </si>
  <si>
    <t>No Exceda del 30% respecto del Año 2020</t>
  </si>
  <si>
    <t>Preparación de los alimentos que se consumen en el Municipio con inocuidad.</t>
  </si>
  <si>
    <t>Porcentaje de Muestreos de Alimentos Preparados</t>
  </si>
  <si>
    <t xml:space="preserve">Nos cerciorarnos que la preparación de los alimentos que se consumen en el Municipio son con inocuidad. </t>
  </si>
  <si>
    <t>(No. de Muestreos de Alimentos Preparados realizados en el año 2021/No. de Muestreos que solicita la Jurisdicción Sanitaria III, en el año 2021) X 100</t>
  </si>
  <si>
    <t>Muestreos de Alimentos Preparados / Solicitud de Muestreos por parte de la Jurisdicción Sanitaria III</t>
  </si>
  <si>
    <t>100 % de los Muestreos solicitados por parte de la Jurisdicción Sanitaria III</t>
  </si>
  <si>
    <t>Bitácoras de Verificación por Muestreo de Alimento</t>
  </si>
  <si>
    <t>Debido a la Emergencia Sanitaria por COVID-19, no se han podido realizar las actividades de forma normal y algunas han sido suspendidas.</t>
  </si>
  <si>
    <t>Implementación de las Medidas Higiénicas y Buenas Practicas en la preparación de alimentos.</t>
  </si>
  <si>
    <t>La ciudadanía Comonforense conoce las Medidas Higiénicas y Buenas Prácticas en la preparación de los alimentos, por consiguiente nos permitió disminuir las Infecciones Intestinales en el Municipio de Comonfort, Gto.</t>
  </si>
  <si>
    <t>(No. de Sesiones impartidas de Medidas Higiénicas y Buenas Prácticas en la Preparación de los Alimentos en el año 2021/ No. de Sesiones planeadas de Medidas Higiénicas y Buenas Prácticas en la preparación de los Alimentos en el año 2021) X 100</t>
  </si>
  <si>
    <t>100% de las Sesiones Planeadas</t>
  </si>
  <si>
    <t>Listas de Asistencia</t>
  </si>
  <si>
    <t>Distribución de productos cárnicos de calidad en el Municipio de Comonfort, Gto.</t>
  </si>
  <si>
    <t>Porcentaje de Muestreos de Productos Cárnicos</t>
  </si>
  <si>
    <t xml:space="preserve">Se cercioró que en el Municipio se distribuye carne de calidad. </t>
  </si>
  <si>
    <t>(No. de Muestreos de Cárnicos realizados en el Municipio en el año 2021/ No. de Muestreos que solicite la Jurisdicción Sanitaria III en el año 2021).</t>
  </si>
  <si>
    <t>Muestreos de Cárnicos / Solicitud de Muestreos de Cárnicos por parte de la Jurisdicción Sanitaria III</t>
  </si>
  <si>
    <t>100 % de Muestreos solicitados por la Jurisdicción Sanitaria III</t>
  </si>
  <si>
    <t>Bitácora de Verificación por Muestreo de Cárnicos</t>
  </si>
  <si>
    <t>Programas de Promoción de Salud Municipal fortalecido.</t>
  </si>
  <si>
    <t>Porcentaje de Programas Activos de Promoción a la Salud</t>
  </si>
  <si>
    <t>El Municipio de Comonfort, Gto., conto con Programas Activos de Promoción de Salud Fortalecidos.</t>
  </si>
  <si>
    <t>(No. de Programas Activos de Promoción a la Salud en el año 2021/ No. de Programas Planeados de Promoción a la Salud en el año 2021) X 100</t>
  </si>
  <si>
    <t>100 % de los Programas Planeados Activar</t>
  </si>
  <si>
    <t>Prevención de las Infecciones Respiratorias Agudas en el Municipio.</t>
  </si>
  <si>
    <t>El Municipio dio a conocer a la ciudadanía Comonforense las Medidas Preventivas para las Infecciones Respiratorias Agudas, con ello logra disminuir los casos de Infecciones Respiratorias Agudas en el Municipio.</t>
  </si>
  <si>
    <t>(No. de Sesiones impartidas de Prevención de Infecciones Respiratorias Agudas en el año 2021/ No. de Sesiones  planeadas  de Prevención de Infecciones Respiratorias Agudas en el año 2021) X 100</t>
  </si>
  <si>
    <t xml:space="preserve">Sesiones Impartidas </t>
  </si>
  <si>
    <t>Prevención de Enfermedades Transmitidas por Vector en el Municipio (Dengue).</t>
  </si>
  <si>
    <t>El Municipio dio a conocer a la ciudadanía Comonforense las  Medidas Preventivas para las Enfermedades Transmitidas por Vector (dengue), con ello se logró prevenir los casos de Enfermedades de Transmitidas por Vector en el Municipio.</t>
  </si>
  <si>
    <t>(No. de Sesiones impartidas de Prevención de Enfermedades Transmitidas por Vector en el año 2021/ No. de Sesiones planeadas de Prevención de Enfermedades Transmitidas por Vector en el año 2021) X 100</t>
  </si>
  <si>
    <t>Prevención de Adicciones en Adolescentes del Municipio.</t>
  </si>
  <si>
    <t>Se hizo conciencia en los adolescentes sobre los daños que provocan en su cuerpo las adicciones.</t>
  </si>
  <si>
    <t>(No. de Sesiones impartidas de Prevención de Adicciones en Adolescentes en el año 2021/ No. de Sesiones  Planeadas de Prevención de Adicciones en Adolescentes en el Año 2021) X 100</t>
  </si>
  <si>
    <t>Prevención de Embarazos en Adolescentes y Enfermedades de Transmisión Sexual en el Municipio.</t>
  </si>
  <si>
    <t>Se hizo conciencia en los adolescentes la responsabilidad que se adquiere al ser padres a temprana edad, así como los padecimientos provocados por estas enfermedades.</t>
  </si>
  <si>
    <t>(No. de Sesiones impartidas de Prevención de Embarazos en Adolescentes y Enfermedades de Transmisión Sexual en el año 2021/ No. de sesiones  planeadas de Prevención de Embarazos en Adolescentes y Enfermedades de Transmisión Sexual planeadas impartir en el año 2021) X 100</t>
  </si>
  <si>
    <t>Bitácora de Asistencia Y Presentación</t>
  </si>
  <si>
    <t xml:space="preserve">Amplia Coordinacion en las Acciones de la Secretaria del Honorable Ayuntamiento  </t>
  </si>
  <si>
    <t>Contribuir al buen gobierno del municipio eficiente y transparente</t>
  </si>
  <si>
    <t>Certeza jurídica del h. Ayuntamiento para los habitantes de comonfort</t>
  </si>
  <si>
    <t>Regular la Normatividad</t>
  </si>
  <si>
    <t>Acuerdos, resoluciones y disposiciones aprobadas    total programadas</t>
  </si>
  <si>
    <t xml:space="preserve">Unidad </t>
  </si>
  <si>
    <t xml:space="preserve">No Aplica </t>
  </si>
  <si>
    <t>MIR 2021</t>
  </si>
  <si>
    <t xml:space="preserve">Secretaria del Honorable Ayuntamiento </t>
  </si>
  <si>
    <t>Habitantes del municipio beneficiados con la aplicación de la normatividad</t>
  </si>
  <si>
    <t>Coordinación en las acciones de la secretaria de ayuntamiento</t>
  </si>
  <si>
    <t>Normatividad y Transparencia</t>
  </si>
  <si>
    <t>Acuerdos de cabildo    acuerdos concluidos</t>
  </si>
  <si>
    <t>Delegados responsables e informados de sus atribuciones y obligaciones, para atender las necesidades de su localidad</t>
  </si>
  <si>
    <t>Delegados informados de sus atribuciones y obligaciones</t>
  </si>
  <si>
    <t xml:space="preserve">Conocimiento de sus Atribuciones </t>
  </si>
  <si>
    <t>Total de delegados a los que se brindó capacitación    total de delegados del municipio</t>
  </si>
  <si>
    <t xml:space="preserve">Porcentaje </t>
  </si>
  <si>
    <t>Capacitaciones y sesiones de trabajo dirigidas a delegados</t>
  </si>
  <si>
    <t>Capacitaciones y sesiones de trabajo</t>
  </si>
  <si>
    <t>Sesionar para el buen trabajo</t>
  </si>
  <si>
    <t xml:space="preserve">Sesiones de trabajo    </t>
  </si>
  <si>
    <t>Clasificación, digitalización, descripción y preservación del archivo municipal</t>
  </si>
  <si>
    <t>Estructura de la gestión del archivo municipal</t>
  </si>
  <si>
    <t xml:space="preserve">Documentacion Organizada y Controlada </t>
  </si>
  <si>
    <t>Total de áreas armonizadas en materia de archivo    total de áreas de la administración</t>
  </si>
  <si>
    <t>Capacitación a las diferentes áreas en materia archivista</t>
  </si>
  <si>
    <t>Capacitación</t>
  </si>
  <si>
    <t>Documentacion Organizada</t>
  </si>
  <si>
    <t xml:space="preserve">Capacitaciones   </t>
  </si>
  <si>
    <t>Fortalecimiento de la aplicación de los derechos humanos</t>
  </si>
  <si>
    <t>Defensoria municipal de los derechos humanos</t>
  </si>
  <si>
    <t>Atencion Personalizada</t>
  </si>
  <si>
    <t>Asesoría jurídica brindada    total de solicitudes jurídicas ingresadas</t>
  </si>
  <si>
    <t>Difusión de la defensoría municipal de los derechos humanos</t>
  </si>
  <si>
    <t>Campañas de difusión defensoria municipal de los derechos humanos</t>
  </si>
  <si>
    <t>Eficiencia del registro y servicio</t>
  </si>
  <si>
    <t xml:space="preserve">Campañas de difusión    </t>
  </si>
  <si>
    <t>Agilización de los procesos en el trámite para la obtención de la cartilla militar</t>
  </si>
  <si>
    <t>Índice de eficiencia en la junta municipal de reclutamiento</t>
  </si>
  <si>
    <t>Agilizacion del tramite</t>
  </si>
  <si>
    <t>Total de tramites de cartilla militar realizados en menos de diez días hábiles    total de tramites de cartilla militar ingresados</t>
  </si>
  <si>
    <t>Difusión del proceso para la obtención de la cartilla militar entre la población a la que va dirigida</t>
  </si>
  <si>
    <t>Difusión de proceso</t>
  </si>
  <si>
    <t>Reglamentacion</t>
  </si>
  <si>
    <t>Atención y apoyo ciudadano (2020)</t>
  </si>
  <si>
    <t>Contribuir a la buena imagen de la administración y la satisfacción en las solicitudes y trámites de la ciudadania</t>
  </si>
  <si>
    <t>Satisfacción de la ciudadania</t>
  </si>
  <si>
    <t>Puntaje obtenido/total de encuestas realizadas</t>
  </si>
  <si>
    <t>Secretaria Particular</t>
  </si>
  <si>
    <t>Se brinda atención adecuada a la ciudadania</t>
  </si>
  <si>
    <t>Atención ciudadana</t>
  </si>
  <si>
    <t>Total de trámites atendidos/Total de solicitudes de los ciudadanos recibidas</t>
  </si>
  <si>
    <t>Trámites de la ciudadania atendidos</t>
  </si>
  <si>
    <t>Atención a trámites</t>
  </si>
  <si>
    <t>Total de trámites canalizados/Total de solicitudes de los ciudadanos recibidas</t>
  </si>
  <si>
    <t>Coordinación con las dependencias</t>
  </si>
  <si>
    <t>Coordinación con dependencias</t>
  </si>
  <si>
    <t>Total de solicitudes atendidas por las dependencias/Total de solicitudes canalizas  a las dependencias</t>
  </si>
  <si>
    <t>Implementación de pre-encuestas para determinar el tipo de trámite que requieren los ciudadanos</t>
  </si>
  <si>
    <t>Implementaciómn de pre-encuestas</t>
  </si>
  <si>
    <t>Implementación de pre-encuestas</t>
  </si>
  <si>
    <t>Tiempo de respuesta a las solicitudes de apoyo disminuido</t>
  </si>
  <si>
    <t>Tiempo de respuesta a las solicitudes de apoyo</t>
  </si>
  <si>
    <t>Total de apoyos atendidos en 10 días hábiles/Total de solicitudes de apoyo que cumplen con los requisitos recibidos</t>
  </si>
  <si>
    <t>Dar a conocer la cédula de los requisitos necesarios para la entrega de apoyos</t>
  </si>
  <si>
    <t>Cédula de requisitos para la entrega de apoyos</t>
  </si>
  <si>
    <t>Número de cédulas de requisitos entregados/Total de solicitudes recibidas</t>
  </si>
  <si>
    <t>BRINDAR SERVICIOS DE CALIDAD A LA SOCIEDAD EN TIEMPO Y FORMA</t>
  </si>
  <si>
    <t>MEJORAMIENTO DE LOS SERVICIOS PÚBLICOS</t>
  </si>
  <si>
    <t>CONTRIBUIR AL BIENESTAR DE LOS HABITANTES DEL MUNICIPIO, ASÍ COMO MANTENER UNA BUENA IMAGEN</t>
  </si>
  <si>
    <t>NÚMERO DE REPORTES ATENDIDOS / NÚMERO DE REPORTES RECIBIDOS EN EL AÑO ACTUAL</t>
  </si>
  <si>
    <t>BITÁCORA DE REPORTES DE BASURA DE LA DIRECCIÓN DE SERVICIOS MUNICIPALES</t>
  </si>
  <si>
    <t>DIRECCION DE SERVICIOS MUNICIPALES</t>
  </si>
  <si>
    <t>LA ZONA URBANA DEL MUNICIPIO DE COMONFORT TIENE CONTROL DE RESIDUOS SÓLIDOS EN LA VÍA PÚBLICA</t>
  </si>
  <si>
    <t>NÚMERO DE REPORTES RECIBIDOS EN EL AÑO ACTUAL / NÚMERO DE REPORTES RECIBIDOS EN EL AÑO ANTERIOR</t>
  </si>
  <si>
    <t>TAZA DE VARIACION</t>
  </si>
  <si>
    <t>CIUDADANOS CONCIENTIZADOS EN EL CUIDADO DEL MEDIO AMBIENTE</t>
  </si>
  <si>
    <t>NÚMERO DE ATENDIDAS</t>
  </si>
  <si>
    <t xml:space="preserve">UNIDAD   </t>
  </si>
  <si>
    <t>REGISTROS DE ASISTENCIA, REPORTES FOTOGRÁFICOS Y SOLICITUDES A INSTITUCIONES EDUCATIVA</t>
  </si>
  <si>
    <t>REALIZACIÓN DE CAMPAÑAS DE CONCIENTIZACIÓN EN EL PROBLEMA DE LOS DESECHOS</t>
  </si>
  <si>
    <t>NÚMERO DE CAMPAÑAS REALIZADAS</t>
  </si>
  <si>
    <t>EXPEDIENTE DE CAMPAÑA REALIZADA, RESGUARDADO POR LA DIRECCIÓN DE SERVICIOS MUNICIPALES</t>
  </si>
  <si>
    <t>RECOLECCIÓN DE RESIDUOS SÓLIDOS DE MANERA EFICIENTE</t>
  </si>
  <si>
    <t>NÚMERO DE REPORTES DE RUTA RECIBIDOS EN EL AÑO ACTUAL / NÚMERO DE REPORTES DE RUTA RECIBIDOS EN EL AÑO ANTERIOR</t>
  </si>
  <si>
    <t>CAPACITACIONES INTERNAS AL PERSONAL DE RUTA</t>
  </si>
  <si>
    <t>NÚMERO DE TRABAJADORES CAPACITADOS / NÚMERO DE TRABAJADORES PROGRAMADOS</t>
  </si>
  <si>
    <t>CONSTANCIAS DE CAPACITACIÓN DE LOS TRABAJADORES</t>
  </si>
  <si>
    <t>BRINDAR MANTENIMIENTO PREVENTIVO A LAS UNIDADES DE RECOLECCIÓN</t>
  </si>
  <si>
    <t>TOTAL DE MANTENIMIENTOS PREVENTIVOS REALIZADOS / TOTAL DE MANTENIMIENTOS PREVENTIVOS REQUERIDOS</t>
  </si>
  <si>
    <t>DIAGNÓSTICOS Y BITÁCORAS DE MANTENIMIENTO ELABORADOS POR EL ÁREA</t>
  </si>
  <si>
    <t>ADQUISICIÓN DE UNIDADES RECOLECTORAS</t>
  </si>
  <si>
    <t>UNIDADES RECOLECTORAS ADQUIRIDAS</t>
  </si>
  <si>
    <t>RESGUARDO FÍSICO DE LAS UNIDADES</t>
  </si>
  <si>
    <t>MEJORAS EN EL CONTROL DEL TIRADERO MUNICIPAL ESTABLECIDAS</t>
  </si>
  <si>
    <t>NÚMERO DE VISITAS REALIZADAS / NÚMERO DE VISITAS PROGRAMADAS</t>
  </si>
  <si>
    <t>REPORTE DE RUTINA FIRMADO POR LA DIRECTORA</t>
  </si>
  <si>
    <t>ESTABLECER VISITAS DE RUTINA AL TIRADERO MUNICIPAL</t>
  </si>
  <si>
    <t>NÚMERO DE VISITAS DE VIGILANCIA AL TIRADERO MUNICIPAL</t>
  </si>
  <si>
    <t>LIMPIAR Y MANTENER LA SUPERFICIE QUE RODEA EL TIRADERO</t>
  </si>
  <si>
    <t>NÚMERO DE LIMPIEZAS DE MALEZA REALIZADAS</t>
  </si>
  <si>
    <t>EVIDENCIA FOTOGRÁFICA Y REGISTRO DE LA AGENDA DEL SERVICIO</t>
  </si>
  <si>
    <t>MANTENER LA RED DE ALUMBRADO PUBLICO EN OPTIMAS CONDICIONES</t>
  </si>
  <si>
    <t>CALIDAD</t>
  </si>
  <si>
    <t>CONTRIBUIR A SATISFACER LAS DEMANDAS DE LA CIUDADANÍA A TRAVÉS DE LA MEJORA EN EL SERVICIO DE ALUMBRADO PÚBLICO EN EL MUNICIPIO</t>
  </si>
  <si>
    <t>SUMA TOTAL DE LOS SERVICIOS / TOTAL DE SERVICIOS REALIZADOS</t>
  </si>
  <si>
    <t>ORDEN DE ALUMBRADO PÚBLICO GENERADA POR LA DIRECCIÓN DE SERVICIOS MUNICIPALES</t>
  </si>
  <si>
    <t>EL MUNICIPIO DE COMONFORT DISMINUYE LAS INCIDENCIAS DE ALUMBRADO PÚBLICO</t>
  </si>
  <si>
    <t>NÚMERO DE REPORTES RECIBIDOS EL AÑO ACTUAL / NÚMERO DE REPORTES RECIBIDOS EL AÑO ANTERIOR</t>
  </si>
  <si>
    <t>BITÁCORAS DE REPORTES DE ALUMBRADO PÚBLICO</t>
  </si>
  <si>
    <t>DESPERFECTOS EN EL ALUMBRADO PÚBLICO ATENDIDOS</t>
  </si>
  <si>
    <t>NÚMERO DE REPORTES ATENDIDOS / NÚMERO DE REPORTES RECIBIDOS</t>
  </si>
  <si>
    <t>SUPERVISIÓN AL SERVICIO DE ALUMBRADO PÚBLICO</t>
  </si>
  <si>
    <t>RUTINAS DE REVISIÓN REALIZADAS</t>
  </si>
  <si>
    <t>APLICACIÓN DE MANTENIMIENTO PREVENTIVO A LUMINARIAS</t>
  </si>
  <si>
    <t>MANTENIMIENTO PREVENTIVO APLICADO</t>
  </si>
  <si>
    <t>DIAGNÓSTICO DE MANTENIMIENTO ELABORADO POR EL COORDINADOR DE ALUMBRADO PÚBLICO</t>
  </si>
  <si>
    <t>PARQUES Y JARDINES</t>
  </si>
  <si>
    <t>CONTRIBUIR A MANTENER LA BUENA IMAGEN DE ESPACIOS DE CONVIVENCIA PARA LA CIUDADANÍA</t>
  </si>
  <si>
    <t>ACCIONES DE ATENCIÓN A REPORTES Y SOLICITUDES / TOTAL DE REPORTES Y SOLICITUDES RECIBIDOS</t>
  </si>
  <si>
    <t>REPORTES FOTOGRÁFICOS Y DE ACTIVIDADES GENERADOS POR EL PERSONAL OPERATIVO</t>
  </si>
  <si>
    <t>EL MUNICIPIO DE COMONFORT CONSERVA EN BUEN ESTADO LOS PARQUES Y JARDINES</t>
  </si>
  <si>
    <t>NÚMERO DE PARQUES Y JARDINES QUE SE LES BRINDA MANTENIMIENTO</t>
  </si>
  <si>
    <t>MANTENIMIENTO A PARQUES Y JARDINES EFICIENTADO</t>
  </si>
  <si>
    <t>NÚMERO DE PARQUES Y JARDINES A LOS QUE SE BRINDÓ MANTENIMIENTO / NÚMERO DE PARQUES Y JARDINES PROGRAMADOS</t>
  </si>
  <si>
    <t>ELABORACIÓN DE PROGRAMA DE MANTENIMIENTO A PARQUES Y JARDINES</t>
  </si>
  <si>
    <t>PROGRAMA DE MANTENIMIENTO ELABORADO</t>
  </si>
  <si>
    <t>PROGRAMA ELABORADO Y FIRMADO POR LA DIRECCIÓN DE SERVICIOS MUNICIPALES</t>
  </si>
  <si>
    <t>COLOCACIÓN DE SEÑALÉTICA EN PARQUES Y JARDINES</t>
  </si>
  <si>
    <t>NÚMERO DE PARQUES Y JARDINES EQUIPADOS CON SEÑALÉTICA / NÚMERO DE PARQUES Y JARDINES PROGRAMADOS</t>
  </si>
  <si>
    <t xml:space="preserve">Contribuir a la prestación de un servicio optimo de transporte </t>
  </si>
  <si>
    <t>Contribuir la integridad física de los habitantes del Municipio mediante nuevas estrategias de aplicación y prevención en materia vial</t>
  </si>
  <si>
    <t>Variación en el número de accidentes viales</t>
  </si>
  <si>
    <t>(número de accidentes en el año/número de accidentes en el año anterior)x1</t>
  </si>
  <si>
    <t>((A/B)-1)X100</t>
  </si>
  <si>
    <t>REGISTROS Y ARCHIVOS DE LA DIRECCIÓN DE TRÁNSITO Y TRANSPORTE Y DE TESORERÍA MUNICIPAL.</t>
  </si>
  <si>
    <t>Dirección de Tránsito y Transporte</t>
  </si>
  <si>
    <t>El Municipio de Comonfort tiene baja incidencia de accidentes de tránsito.</t>
  </si>
  <si>
    <t>Variación en el número de infracciones viales</t>
  </si>
  <si>
    <t>(total de infracciones viales registradas en el año actual/total de infracciones viales registrados en el año anterior)x100</t>
  </si>
  <si>
    <t>(A/B)X100</t>
  </si>
  <si>
    <t>Tasa de variación</t>
  </si>
  <si>
    <t>REGISTROS Y ARCHIVOS DE LA DIRECCIÓN DE TRÁNSITO Y TRANSPORTE.</t>
  </si>
  <si>
    <t>Vialidades Municipales adecuadas</t>
  </si>
  <si>
    <t>Áreas rehabilitadas</t>
  </si>
  <si>
    <t>Número de áreas rehabilitadas</t>
  </si>
  <si>
    <t>REGISTROS Y ARCHIVOS DE LA DIRECCIÓN DE TRANSITO Y TRANSPORTE.</t>
  </si>
  <si>
    <t>Mantenimiento de áreas viales preventivas (pintura y topes)</t>
  </si>
  <si>
    <t>Cumplimiento del programa</t>
  </si>
  <si>
    <t>(total de acciones realizadas/total de acciones programadas)x100</t>
  </si>
  <si>
    <t>REGISTROS Y ARCHIVOS DE LA DIRECCIÓN DE TRANSITO Y TRANSPORTE</t>
  </si>
  <si>
    <t>Instalación de señalamientos de tránsito en puntos estratégicos del Municipio</t>
  </si>
  <si>
    <t>(total de señalamientos reemplazados o instalados/total de señalamientos necesarios)x100</t>
  </si>
  <si>
    <t>Supervisión a los conductores de vehículos</t>
  </si>
  <si>
    <t>(total de supervisiones realizadas/total supervisiones programadas)x100</t>
  </si>
  <si>
    <t>(A/B) X 100</t>
  </si>
  <si>
    <t>Operativos de inspección a conductores de vehículos (verificación vehicular)</t>
  </si>
  <si>
    <t>Número de operativos</t>
  </si>
  <si>
    <t>Operativos de inspección a conductores de vehículos de motor (Documentación)</t>
  </si>
  <si>
    <t>Operativos de inspección a conductores de vehículos de motor (casco seguro)</t>
  </si>
  <si>
    <t>Operativos de inspección a conductores de vehículos de motor (alcoholemia)</t>
  </si>
  <si>
    <t>Semestral</t>
  </si>
  <si>
    <t>Acciones de educación vial ejecutadas</t>
  </si>
  <si>
    <t>(número de beneficiados del año actual/número de beneficiados del año anterior)x100</t>
  </si>
  <si>
    <t>Implementación de programas de educación vial a alumnos de los diferentes niveles educativos</t>
  </si>
  <si>
    <t>Platicas de vialidad</t>
  </si>
  <si>
    <t xml:space="preserve">REGISTROS Y ARCHIVOS DE LA DIRECCIÓN DE TRÁNSITO Y TRANSPORTE. </t>
  </si>
  <si>
    <t>Implementación de programas de educación vial a conductores de vehículos de motor</t>
  </si>
  <si>
    <t>Sistemas de planeación interna actualizada</t>
  </si>
  <si>
    <t>Documento elaborado</t>
  </si>
  <si>
    <t xml:space="preserve">Elaboración de programas de capacitación (para el trabajo y en el trabajo) </t>
  </si>
  <si>
    <t>Cumplimiento de capacitaciones</t>
  </si>
  <si>
    <t>Capacitaciones realizadas</t>
  </si>
  <si>
    <t>REGISTROS Y ARCHIVOS DE LA DIRECCIÓN DE TRÁNSITO Y TRANSPORTE</t>
  </si>
  <si>
    <t>Prestación de servicio de transporte público supervisados</t>
  </si>
  <si>
    <t>Programa de trabajo</t>
  </si>
  <si>
    <t>Presentación personal de los choferes de transporte público</t>
  </si>
  <si>
    <t>(total de operativos de inspección realizados/total de operativos de inspección programados)x100</t>
  </si>
  <si>
    <t>Acceso a la Información Pública (2021)</t>
  </si>
  <si>
    <t>Contiribuir a la transparencia y legalidad relativa al acceso a la información pública del municipio</t>
  </si>
  <si>
    <t>Porcentaje de solicitudes respondidas respecto a las ingresadas</t>
  </si>
  <si>
    <t>Número de solicitudes atendidas/total de solicitudes ingresadas</t>
  </si>
  <si>
    <t>Unidad de Transparencia y Acceso a la Información Pública</t>
  </si>
  <si>
    <t>El municipio de Comonfort cumple con las disposiciones y leyes de la materia</t>
  </si>
  <si>
    <t>Cumplimiento de disposiciones</t>
  </si>
  <si>
    <t>Puntuación obtenida en las verificaciones de transparencia</t>
  </si>
  <si>
    <t>Información requerida por la LGTAP publicada</t>
  </si>
  <si>
    <t>Información Públicada</t>
  </si>
  <si>
    <t>Fracciones actualizadas/Fracciones requeridas</t>
  </si>
  <si>
    <t>Jornadas de capacitación en materia de transparencia a las dependencias</t>
  </si>
  <si>
    <t>Jornadas de capacitación</t>
  </si>
  <si>
    <t>Capacitaciones realizadas/Capacitaciones programadas</t>
  </si>
  <si>
    <t>Solicitudes de acceso a la información atendidas</t>
  </si>
  <si>
    <t>Solicitudes atendidas en tiempo (5 días hábiles)</t>
  </si>
  <si>
    <t>Número de solicitudes atendidas en tiempo/total de solicitudes recibidas</t>
  </si>
  <si>
    <t>Entrega de solicitudes a las dependencias correspondientes de manera oportuna</t>
  </si>
  <si>
    <t>Solicitudes giradas a las dependencias</t>
  </si>
  <si>
    <t>Número de solicitudes entregadas en tiempo/total de solicitudes recibidas</t>
  </si>
  <si>
    <t>Fin</t>
  </si>
  <si>
    <t>Contribuir a mejorar  las condiciones de vida
de las personas, sus comportamientos y su entorno</t>
  </si>
  <si>
    <t>Calidad de vida de la población de las zonas de atención prioritaria y zonas de impulso social</t>
  </si>
  <si>
    <t>Encuestas aplicadas e indicadores de CONEVAL</t>
  </si>
  <si>
    <t>Encuestas con resultados satisfactorios respecto a la mejora en las condiciones de vida / Total de encuestas aplicadas * 100</t>
  </si>
  <si>
    <t>Dirección de Desarrollo Social</t>
  </si>
  <si>
    <t>Propósito</t>
  </si>
  <si>
    <t xml:space="preserve">Contibuir a la disminucion del  índice de rezago social en las Zonas ZAP y ZIS del municipio de Comonfort. </t>
  </si>
  <si>
    <t>Condiciones de vida
de las familias.</t>
  </si>
  <si>
    <t>Taza de variación</t>
  </si>
  <si>
    <t>Publicaciones de reglas de operación y  padrones de beneficiarios validado por las dependencias estatales o federales.</t>
  </si>
  <si>
    <t>(Gestiones anuales 2021 - Gestiones anuales 2020 )- 1*100</t>
  </si>
  <si>
    <t xml:space="preserve">Taza de variación </t>
  </si>
  <si>
    <t>Componente</t>
  </si>
  <si>
    <t xml:space="preserve">Gestion de programas sociales y acciones en las zonas ZAP y ZIS. </t>
  </si>
  <si>
    <t>Disminución de rezago social en las zonas de impulso social y zonas de atención prioritaria</t>
  </si>
  <si>
    <t>Actividad 1.1</t>
  </si>
  <si>
    <t xml:space="preserve">Elaboracion de Reglas de Operación </t>
  </si>
  <si>
    <t xml:space="preserve">Programas Sociales </t>
  </si>
  <si>
    <t xml:space="preserve">Reglas de operación elaboradas por el municipio y publicadas en el Periodico Oficial del Estado. </t>
  </si>
  <si>
    <t>Actividad 1.2</t>
  </si>
  <si>
    <t xml:space="preserve">Elaboracion de Padrones de Beneficiarios </t>
  </si>
  <si>
    <t>Población beneficiada</t>
  </si>
  <si>
    <t>Padrones de beneficiarios validados por las dependencias normativas.</t>
  </si>
  <si>
    <t>Prevención del Delito</t>
  </si>
  <si>
    <t>Contribuir a la prevención de la drogadicción y la violencia en el municipio de Comonfort, Gto.</t>
  </si>
  <si>
    <t>Número de acciones de prevención de conductas antisociales.</t>
  </si>
  <si>
    <t>Platicas</t>
  </si>
  <si>
    <t xml:space="preserve">   (A)</t>
  </si>
  <si>
    <t>140 Pláticas</t>
  </si>
  <si>
    <t>Listas de Asistencia, Bitácora, Evidencia Fotográfica e Informes de Actividades de la Coordinación</t>
  </si>
  <si>
    <t>Coordinación de Prevención del Delito</t>
  </si>
  <si>
    <t>Fomentar en los niños, jóvenes y padres de familia la cultura de prevención y valores para vivir en armonía social.</t>
  </si>
  <si>
    <t>Número de actividades de fomento realizadas.</t>
  </si>
  <si>
    <t>Jornadas o semanas de Prevención</t>
  </si>
  <si>
    <t>04 Jornadas</t>
  </si>
  <si>
    <t>Listas de Asistencia, Bitácora, Evidencia Fotográfica e Informes de Actividades de la Coordinación.</t>
  </si>
  <si>
    <t>Participación ciudadana fortalecida.</t>
  </si>
  <si>
    <t>Número de comités conformados en el año.</t>
  </si>
  <si>
    <t>Comités</t>
  </si>
  <si>
    <t>05 Comités</t>
  </si>
  <si>
    <t>Actas de Instalaciones de comités, minuta de acuerdos, lista de asistencia y Evidencia fotográfica.</t>
  </si>
  <si>
    <t>Seguimiento y apoyo a los comités de participación y capacitacón conformados.</t>
  </si>
  <si>
    <t>Total de acciones realizadas a favor de los comités.</t>
  </si>
  <si>
    <t>Visitas, reuniones o capacitaciones realizadas / Comités conformados.</t>
  </si>
  <si>
    <t xml:space="preserve">02 Visitas </t>
  </si>
  <si>
    <t>Bitácora y/o minuta y listas de asistencia así como evidencia fotográfica.</t>
  </si>
  <si>
    <t>Familias sólidas en el municpio de Comonfort, Gto.</t>
  </si>
  <si>
    <t>Impartición de foros, conferencias, capacitaciones, obras de teatro, Ralys e intercambio de juguetes belicos dirigidos niñas, niños, jóvenes y padres de familia.</t>
  </si>
  <si>
    <t>Número de foros, conferencias, capacitaciones, obras de teatro, Ralys e intercambio de juguetes belicos realizadosen el año 2021.</t>
  </si>
  <si>
    <t>Lista de sistencia, Bitacoras de Visita y Evidencia fotográfica.</t>
  </si>
  <si>
    <t>Realización de acciones que fomenten la sana convivencia social.</t>
  </si>
  <si>
    <t>Beneficiarios de las acciones de convivencia social.</t>
  </si>
  <si>
    <t>Número de participantes / Número de participantes esperados</t>
  </si>
  <si>
    <t>Porcenaje</t>
  </si>
  <si>
    <t>Difusión de acciones y medidas de prevención.</t>
  </si>
  <si>
    <t>Total de campañas  realizadas.</t>
  </si>
  <si>
    <t>Campañas de difusión realizadas en el año 2021.</t>
  </si>
  <si>
    <t>04 Campañas</t>
  </si>
  <si>
    <t>PROPORCIONAR UN SERVICIOS EFICAZ, PROFESIONAL Y EFICIENTE (2021)</t>
  </si>
  <si>
    <t>contar con infrestructura humana</t>
  </si>
  <si>
    <t>SEIS</t>
  </si>
  <si>
    <t>NA</t>
  </si>
  <si>
    <t>coordinacion de proteccion civil</t>
  </si>
  <si>
    <t>coordinación de proteccion civil</t>
  </si>
  <si>
    <t>Que el municipio cuente con personal.</t>
  </si>
  <si>
    <t>Que elmunicipio cuente con personal.</t>
  </si>
  <si>
    <t>TRES</t>
  </si>
  <si>
    <t xml:space="preserve">Plantilla de personal </t>
  </si>
  <si>
    <t>Cotratacion de personal</t>
  </si>
  <si>
    <t>SEGURIDAD CIUDADANA (2021)</t>
  </si>
  <si>
    <t>POBLACIÓN TRANQUILA Y SEGURA</t>
  </si>
  <si>
    <t>ESTADISTICA DE INCIDENCIA DELICTIVA</t>
  </si>
  <si>
    <t>CONTRIBUIR A LA DISMINUCIÓN DE LOS ÍNDICES DELICTIVOS PARA LA PERCEPCION DE UNA IMAGEN SEGURA DEL MUNICIPIO DE COMONFORT, GTO.</t>
  </si>
  <si>
    <t>(ESTADISTICA DELICTIVA 2021/ESTADISTICA DELICTIVA 2020)-1*100</t>
  </si>
  <si>
    <t>NO AUMENTE                     4%</t>
  </si>
  <si>
    <t>ARCHIVO INTERNO</t>
  </si>
  <si>
    <t>DIRECCION DE SEGURIDAD PUBLICA</t>
  </si>
  <si>
    <t>no aplica</t>
  </si>
  <si>
    <t>LOS HABITANTES DEL MUNICIPIO DE COMONFORT VIVEN TRANQUILOS EN SU PERSONA Y SEGUROS EN SU PATRIMONIO</t>
  </si>
  <si>
    <t>PARTES INFORMATIVO DIARIO DE NOVEDADES</t>
  </si>
  <si>
    <t>ELEMENTOS DE SEGURIDAD PÚBLICA VIGILANDO</t>
  </si>
  <si>
    <t>(NUMERO DE SECTORES VIGILADOS EN EL AÑO 2021/TOTAL DE SECTORES EN EL AÑO 2020)*100</t>
  </si>
  <si>
    <t>PORCENTAJE  DEL CUERPO DE SEGURIDAD PÚBLICA</t>
  </si>
  <si>
    <t>CONTRATACIÓN DE PERSONAL DE POLICIA</t>
  </si>
  <si>
    <t>(NUMERO DE ELEMENTOS CONTRATADOS EN EL AÑO 2021/TOTAL DE PLAZAS DISPONIBLES EN EL AÑO 2021)*100</t>
  </si>
  <si>
    <t xml:space="preserve">PORCENTAJE DE PERSONAL OPERATIVO CAPACITADO </t>
  </si>
  <si>
    <t>CAPACITACIÓN AL PERSONAL OPERATIVO</t>
  </si>
  <si>
    <t>(NUMERO DE ELEMENTOS CAPACITADOS EN EL AÑO 2021/NUMERO DE ELEMENTOS QUE REQUIEREN CAPACITACIÓN EN EL AÑO 2021)*100</t>
  </si>
  <si>
    <t>PORCENTAJE  DE RESULTADOS DE ENTREVISTAS</t>
  </si>
  <si>
    <t>IMAGEN DEL POLICIA ADECUADA</t>
  </si>
  <si>
    <t>(SUMATORIA DE PUNTOS OBTENIDOS EN EL AÑO 2021/TOTAL DE ENTREVISTAS APLICADAS EN EL AÑO 2021)*100</t>
  </si>
  <si>
    <t>SEMESTRAL</t>
  </si>
  <si>
    <t>PORCENTAJE DE PERSONAL CAPACITADO EN MATERIA DE DERECHOS HUMANOS</t>
  </si>
  <si>
    <t>CAPACITACION AL PERSONALOPERATIVO EN MATERIA DE DERECHOS HUMANOS  Y RELACIONES INTERPERSONALES</t>
  </si>
  <si>
    <t>PERSONAL DEBIDAMENTE UNIFORMADO</t>
  </si>
  <si>
    <t>DOTAR DE UNIFORMES A LOS ELEMENTOS DE POLICIA</t>
  </si>
  <si>
    <t>(NUMERO DE ELEMENTOS UNIFORMADOS  EN EL AÑO 2021/NUMERO DE ELEMENTOS QUE REQUIEREN  UNIFORMES EN EL AÑO 2021)*100</t>
  </si>
  <si>
    <t xml:space="preserve">UNIDAD DEL EQUIPO DE VIGILANCIA </t>
  </si>
  <si>
    <t>USO DE TECNOLOGIAS ADECUADAS</t>
  </si>
  <si>
    <t>IMPLEMENTACION DE EQUIPO DE VIDEO VIGILANCIA</t>
  </si>
  <si>
    <t>Administrar la hacienda pública municipal</t>
  </si>
  <si>
    <t>Contribuir al  fortalecimiento de las finanzas públicas a través del cumplimiento de las obligaciones establecidas en la legislación aplicable respecto a los criterios de responsabilidad hacendaria</t>
  </si>
  <si>
    <t xml:space="preserve">Cumplimiento de las obligaciones </t>
  </si>
  <si>
    <t>(Número de obligaciones que se cumplen de manera oportuna / Total de obligaciones aplicables) * 100</t>
  </si>
  <si>
    <t xml:space="preserve">Cuenta pública  y evaluaciones trimestrales </t>
  </si>
  <si>
    <t>Tesorería Municipal</t>
  </si>
  <si>
    <t>El municipio de Comonfort rinde cuentas a través de la presentación de Informes Financieros de manera oportuna</t>
  </si>
  <si>
    <t>Rendición de Cuentas</t>
  </si>
  <si>
    <t>(Informes Financieros presentados de manera oportuna / Informes Financieros requeridos) * 100</t>
  </si>
  <si>
    <t>Obligaciones establecidas por el CONAC atendidas</t>
  </si>
  <si>
    <t>Armonización contable</t>
  </si>
  <si>
    <t>Total de rubros de armonización contable que se cumplen / total de rubros de armonización contable establecidos * 100</t>
  </si>
  <si>
    <t>Evaluación de la armonización contable</t>
  </si>
  <si>
    <t>Diagnóstico de cumplimiento a las obligaciones establecidas por el conac</t>
  </si>
  <si>
    <t>Diagnóstico de obligaciones de armonización</t>
  </si>
  <si>
    <t>Evaluaciones de armonización contable aplicadas / evaluaciones de armonización contable requeridas * 100</t>
  </si>
  <si>
    <t>Obligaciones en materia de transparencia cumplidas</t>
  </si>
  <si>
    <t xml:space="preserve">Obligaciones de transparencia </t>
  </si>
  <si>
    <t>(número de obligaciones en materia de transparencia que se cumplen de manera oportuna / total de obligaciones aplicables) * 100</t>
  </si>
  <si>
    <t>Portal de transparencia en la página oficial del municipio actualizado</t>
  </si>
  <si>
    <t xml:space="preserve">Publicación de la información financiera del municipio </t>
  </si>
  <si>
    <t xml:space="preserve">Publicación de la información financiera </t>
  </si>
  <si>
    <t>Total de formatos publicados/total de formatos requeridos * 100</t>
  </si>
  <si>
    <t>Actualización de la información correspondiente a la tesorería municipal de acuerdo a la LTAIPEG</t>
  </si>
  <si>
    <t xml:space="preserve">Actualización de información de obligaciones comunes </t>
  </si>
  <si>
    <t>Portal de transparencia en la página oficial del municipio y plataforma nacional de transparencia actualizados</t>
  </si>
  <si>
    <t>Atención a solicitudes de acceso a la información correspondientes a la tesorería municipal</t>
  </si>
  <si>
    <t>Atención a solicitudes de acceso a la información</t>
  </si>
  <si>
    <t>Total de solicitudes de acceso a la información atendidas / total de solicitudes de acceso a la información recibidas * 100</t>
  </si>
  <si>
    <t>Acuses de recibido por la unidad de acceso a la información y transparencia</t>
  </si>
  <si>
    <t>Normativa municipal en materia de gasto difundida</t>
  </si>
  <si>
    <t>Difusión de normativa municipal en materia de gasto</t>
  </si>
  <si>
    <t>(Total de áreas que recibieron la normativa municipal en materia de gasto actualizada / Total de áreas) * 100</t>
  </si>
  <si>
    <t>Acuses de recibido de las dependencias</t>
  </si>
  <si>
    <t>Actualización de los Lineamientos Municipales de manera oportuna</t>
  </si>
  <si>
    <t>Actualización de lineamientos</t>
  </si>
  <si>
    <t>Presentación al Ayuntamiento de la Actualización a los Lineamientos de manera oportuna</t>
  </si>
  <si>
    <t>Acta de la sesión de autorización por parte del H. Ayuntamiento</t>
  </si>
  <si>
    <t>Revisión y diagnóstico de la normativa municipal en materia de gasto</t>
  </si>
  <si>
    <t>Revisión a Lineamientos</t>
  </si>
  <si>
    <t>Revisión de Lineamientos realizada</t>
  </si>
  <si>
    <t xml:space="preserve">Propuesta enviada al H. Ayuntamiento </t>
  </si>
  <si>
    <t>Ingresos propios del municipio incrementados</t>
  </si>
  <si>
    <t>Incremento en el recurso municipal</t>
  </si>
  <si>
    <t>((Ingresos propios recaudados en el año actual / Ingresos propios recaudados en el año anterior) - 1) * 100</t>
  </si>
  <si>
    <t>Cuenta pública generada por la Tesorería Municipal</t>
  </si>
  <si>
    <t>Seguimiento mensual a la recaudación con las áreas correspondientes</t>
  </si>
  <si>
    <t>Seguimiento a la recaudación</t>
  </si>
  <si>
    <t>Número de reuniones con las áreas recaudadoras</t>
  </si>
  <si>
    <t>Minuta de reunión elaborada por la tesorería municipal y firmada por los involucrados</t>
  </si>
  <si>
    <t>Implementación de nuevas formas de pago de impuestos</t>
  </si>
  <si>
    <t>Sistemas de cobro renovados</t>
  </si>
  <si>
    <t>Implementación de sistemas de cobro renovados</t>
  </si>
  <si>
    <t>Sistema operando</t>
  </si>
  <si>
    <t>DESARROLLO TURÍSTICO Y EMPRESARIAL 2021</t>
  </si>
  <si>
    <t>MEJORAR LAS CONDICIONES DE VIDA COMO LOCALIDAD TURISTICA</t>
  </si>
  <si>
    <t>EMPRESAS PST CON DISTINTIVOS TURISTICOS</t>
  </si>
  <si>
    <t>NÚMERO DE DISTINTIVOS TURISTICOS DE EMPRESAS DE COMONFORT</t>
  </si>
  <si>
    <t>COORDINACIÓN DE TURISMO</t>
  </si>
  <si>
    <t>LA DERRAMA ECONOMICA GENERADA POR EL SECTOR TURISMO, SE INCREMENTA EN EL MUNICIPÍO DE COMONFORT</t>
  </si>
  <si>
    <t>DERRAMA ECONÓMICA</t>
  </si>
  <si>
    <t>DERRAMA ECONÓMICA GENERADA EN EVENTOS 2020/DERRAMA ECONOMICA 2021</t>
  </si>
  <si>
    <t>GESTION TURISTICA EFECTUADA</t>
  </si>
  <si>
    <t>GESTIÓN TURÍSTICA</t>
  </si>
  <si>
    <t>NÚMERO DE GESTIONES REALIZADAS DERIVADAS DEL PROGRAMA TURÍSTICO MUNICIPAL</t>
  </si>
  <si>
    <t>PUBLICAR EL PROGRAMA DE DESARROLLO TURISTICO MUNICIPAL</t>
  </si>
  <si>
    <t>PROGRAMA DE DESARROLLO TURÍSTICO MUNICIPAL</t>
  </si>
  <si>
    <t>PUBLICACIÓN DEL PROGRAMA DE DESARROLLO TURÍSTICO MUNICIPAL</t>
  </si>
  <si>
    <t>IMPLEMENTAR LAS ESTRAGIAS DEL PROGRAMA DE DESARROLLO TURISTICO MUNICIPAL</t>
  </si>
  <si>
    <t>ESTRATEGIAS DEL PDTM</t>
  </si>
  <si>
    <t>NÚMERO DE ESTRATEGIAS DE DESARROLLO TURÍSTICO IMPLEMENTADAS</t>
  </si>
  <si>
    <t>FORMALIZAR ACTIVIDADES CULTURALES Y TRADICIONALES CON LAHERMANDAD DE PUEBLOS MÁGICOS</t>
  </si>
  <si>
    <t>ACTIVIDADES CULTURALES Y TRADICIONALES</t>
  </si>
  <si>
    <t>NUMERO DE ACTIVIDADES REALIZADAS/NÚMERO DE ACTIVIDADES PROGRAMADAS</t>
  </si>
  <si>
    <t>CADENAS PRODUCTIVAS DETONANTES DEL TURISMO SUSTENTABLE INTEGRADAS</t>
  </si>
  <si>
    <t>CADENAS PRODUCTIVAS DE TURISMO</t>
  </si>
  <si>
    <t>NÚMERO DE CADENAS PRODUCTIVAS CONFORMADAS</t>
  </si>
  <si>
    <t>RELIZAR REUNIONES DE TRABAJO CON LOS DIFERENTES SECTORES TURISTICOS</t>
  </si>
  <si>
    <t>REUNIONES DE TRABAJO CON LOS SECTORES TURÍSTICOS</t>
  </si>
  <si>
    <t>NÚMERO DE REUNIONES REALIZADAS</t>
  </si>
  <si>
    <t>ESTABLECER PRODUCTOS TURISTICOS DETONANTES DE DESARROLLO</t>
  </si>
  <si>
    <t>PRODUCTO TURISTICO</t>
  </si>
  <si>
    <t xml:space="preserve">NÚMERO DE PRODUCTOS TURISTICOS ESTABLECIDOS </t>
  </si>
  <si>
    <t>GESTIONAR EN LA SECTUR, CAPACITACION DE EMPRESAS INTEGRADORAS</t>
  </si>
  <si>
    <t>CAPACITACIÓN A EMPRESAS INTEGRADORAS</t>
  </si>
  <si>
    <t>NÚMERO DE CAPACITACIONES REALIZADAS</t>
  </si>
  <si>
    <t>ACTIVIDADES DE PROMOCIÓN TURISTICA DESARROLLADAS</t>
  </si>
  <si>
    <t>PROMOCIÓN TURÍSTICA</t>
  </si>
  <si>
    <t>NÚMERO DE EVENTOS PROMOCIONADOS / NÚMERO DE EVENTOS REALIZADOS * 100</t>
  </si>
  <si>
    <t>PUBLICITAR EVENTOS CON ORGANISMOS EXTERNOS A GOBIERNO MUNICIPAL</t>
  </si>
  <si>
    <t>PUBLICIDAD POR DEPENDENCIAS ESTATALES</t>
  </si>
  <si>
    <t>NÚMERO DE EVENTOS PROMOCIONADOS A TRAVÉS DE LA SECRETARÍA DE TURISMO DEL ESTADO</t>
  </si>
  <si>
    <t>PARTICIPACIPAR EN EVENTOS PROPIOS DEL PROGRAMA PUEBLOS MÁGICOS</t>
  </si>
  <si>
    <t>PARTICIPACIÓN EN EVENTOS DE PUEBLOS MÁGICOS</t>
  </si>
  <si>
    <t>NÚMERO DE PARTICIPACIONES EN EVENTOS DE PUEBLO MÁGICO</t>
  </si>
  <si>
    <t>CREAR Y FORTALECER EVENTOS DE ARRAIGO CULTURAL Y TRADICIÓNAL EN COMONFORT PUEBLO MÁGICO</t>
  </si>
  <si>
    <t>FESTIVALES TRADICIONALES</t>
  </si>
  <si>
    <t>NÚMERO DE EVENTOS REALIZADOS / NÚMERO DE EVENTOS PROGRAMADOS * 100</t>
  </si>
  <si>
    <t>REFORZAR PAGINA WEB DE TURISMO COMONFORT PUEBLO MÁGICO</t>
  </si>
  <si>
    <t>PÁGINA WEB COMONFORT PUEBLO MÁGICO</t>
  </si>
  <si>
    <t>PÁGINA WEB MEJORADA</t>
  </si>
  <si>
    <t>COLABORACIÓN CIUDADANA INICIADA</t>
  </si>
  <si>
    <t>PARTICIPACIÓN CIUDADANA</t>
  </si>
  <si>
    <t>NÚMERO DE PARTICIPANTES EN LAS ACTIVIDADES</t>
  </si>
  <si>
    <t>CREAR REDES DE PARTICIPACIÓN CIUDADANA</t>
  </si>
  <si>
    <t>REDES DE COLABORACIÓN CIUDADANA</t>
  </si>
  <si>
    <t>REDES DE COLABORACIÓN CONFORMADAS</t>
  </si>
  <si>
    <t>ORGANIZAR ACTIVIDADES LUDICO PRACTICAS PARA EL CONOCIMIENTO DE COMONFORT PUEBLO MAGICO</t>
  </si>
  <si>
    <t>ACTIVIDADES LÚDICO PRACTICAS</t>
  </si>
  <si>
    <t>NÚMERO DE ACTIVIDADES LÚDICO PRACTICAS REALIZADAS</t>
  </si>
  <si>
    <t>CAPACITAR A FUNCIONARIOS PÚBLICOS DE PRIMER CONTACTO</t>
  </si>
  <si>
    <t>CAPACITACIÓN DE FUNCIONARIOS</t>
  </si>
  <si>
    <t>NÚMERO DE CAPACITACIONES REALIZADAS/NÚMERO DE CAPACITACIONES PROGRAMADAS</t>
  </si>
  <si>
    <t>CAPACITAR A PRESTADORES DE SERVICIOS TURISTICOS DE PRIMER CONTACTO</t>
  </si>
  <si>
    <t>CAPACITACIÓN DE PRESTADORES DE SERVICIOS TURISTICOS</t>
  </si>
  <si>
    <t>NÚMERO DE PERSONAS  CAPACITADAS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</si>
</sst>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8"/>
      <color theme="1"/>
      <name val="Arial"/>
      <family val="2"/>
    </font>
    <font>
      <u/>
      <sz val="11"/>
      <color theme="10"/>
      <name val="Calibri"/>
      <family val="2"/>
      <scheme val="minor"/>
    </font>
    <font>
      <sz val="10"/>
      <color indexed="8"/>
      <name val="Arial"/>
      <family val="2"/>
    </font>
    <font>
      <sz val="10"/>
      <name val="Arial"/>
      <family val="2"/>
    </font>
    <font>
      <sz val="11"/>
      <color rgb="FF000000"/>
      <name val="Calibri"/>
      <family val="2"/>
    </font>
    <font>
      <sz val="10"/>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s>
  <cellStyleXfs count="7">
    <xf numFmtId="0" fontId="0" fillId="0" borderId="0"/>
    <xf numFmtId="0" fontId="5" fillId="5" borderId="2" applyNumberFormat="0" applyFont="0" applyAlignment="0" applyProtection="0"/>
    <xf numFmtId="43" fontId="5" fillId="0" borderId="0" applyFont="0" applyFill="0" applyBorder="0" applyAlignment="0" applyProtection="0"/>
    <xf numFmtId="9" fontId="5" fillId="0" borderId="0" applyFont="0" applyFill="0" applyBorder="0" applyAlignment="0" applyProtection="0"/>
    <xf numFmtId="0" fontId="7" fillId="3" borderId="0"/>
    <xf numFmtId="0" fontId="8" fillId="0" borderId="0" applyNumberFormat="0" applyFill="0" applyBorder="0" applyAlignment="0" applyProtection="0"/>
    <xf numFmtId="0" fontId="11" fillId="3" borderId="0"/>
  </cellStyleXfs>
  <cellXfs count="47">
    <xf numFmtId="0" fontId="0" fillId="0" borderId="0" xfId="0"/>
    <xf numFmtId="0" fontId="4" fillId="4" borderId="3" xfId="0" applyFont="1" applyFill="1" applyBorder="1" applyAlignment="1">
      <alignment horizontal="center" wrapText="1"/>
    </xf>
    <xf numFmtId="0" fontId="0" fillId="0" borderId="0" xfId="0" applyFont="1" applyFill="1" applyBorder="1" applyAlignment="1">
      <alignment horizontal="left" vertical="center" wrapText="1"/>
    </xf>
    <xf numFmtId="14" fontId="0" fillId="0" borderId="0" xfId="0" applyNumberFormat="1" applyFont="1" applyFill="1" applyBorder="1" applyAlignment="1">
      <alignment horizontal="left" vertical="center" wrapText="1"/>
    </xf>
    <xf numFmtId="0" fontId="0" fillId="0" borderId="0" xfId="1" applyFont="1" applyFill="1" applyBorder="1" applyAlignment="1">
      <alignment horizontal="left" vertical="center" wrapText="1"/>
    </xf>
    <xf numFmtId="9" fontId="0" fillId="0" borderId="0" xfId="0" applyNumberFormat="1" applyFont="1" applyFill="1" applyBorder="1" applyAlignment="1">
      <alignment horizontal="left" vertical="center" wrapText="1"/>
    </xf>
    <xf numFmtId="9" fontId="0" fillId="0" borderId="0" xfId="3" applyFont="1" applyFill="1" applyBorder="1" applyAlignment="1" applyProtection="1">
      <alignment horizontal="left" vertical="center" wrapText="1"/>
      <protection locked="0"/>
    </xf>
    <xf numFmtId="0" fontId="6" fillId="0" borderId="0" xfId="0" applyFont="1" applyFill="1" applyBorder="1" applyAlignment="1">
      <alignment horizontal="left" vertical="center" wrapText="1"/>
    </xf>
    <xf numFmtId="0" fontId="0" fillId="0" borderId="0" xfId="0" applyFont="1" applyFill="1" applyBorder="1" applyAlignment="1" applyProtection="1">
      <alignment horizontal="left" vertical="center" wrapText="1"/>
      <protection locked="0"/>
    </xf>
    <xf numFmtId="9" fontId="2" fillId="0" borderId="0" xfId="3" applyFont="1" applyFill="1" applyBorder="1" applyAlignment="1" applyProtection="1">
      <alignment horizontal="left" vertical="center" wrapText="1"/>
      <protection locked="0"/>
    </xf>
    <xf numFmtId="14"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4" applyFont="1" applyFill="1" applyBorder="1" applyAlignment="1">
      <alignment horizontal="left" vertical="center" wrapText="1"/>
    </xf>
    <xf numFmtId="9" fontId="2" fillId="0" borderId="0" xfId="0" applyNumberFormat="1" applyFont="1" applyFill="1" applyBorder="1" applyAlignment="1">
      <alignment horizontal="left" vertical="center" wrapText="1"/>
    </xf>
    <xf numFmtId="43" fontId="0" fillId="0" borderId="0" xfId="2" applyFont="1" applyFill="1" applyBorder="1" applyAlignment="1">
      <alignment horizontal="left" vertical="center" wrapText="1"/>
    </xf>
    <xf numFmtId="10" fontId="0" fillId="0" borderId="0" xfId="0" applyNumberFormat="1" applyFont="1" applyFill="1" applyBorder="1" applyAlignment="1">
      <alignment horizontal="left" vertical="center" wrapText="1"/>
    </xf>
    <xf numFmtId="10" fontId="0" fillId="0" borderId="0" xfId="2" applyNumberFormat="1" applyFont="1" applyFill="1" applyBorder="1" applyAlignment="1">
      <alignment horizontal="left" vertical="center" wrapText="1"/>
    </xf>
    <xf numFmtId="0" fontId="8" fillId="0" borderId="0" xfId="5" applyFont="1" applyFill="1" applyBorder="1" applyAlignment="1">
      <alignment horizontal="left" vertical="center" wrapText="1"/>
    </xf>
    <xf numFmtId="2" fontId="0" fillId="0" borderId="0" xfId="0" applyNumberFormat="1" applyFont="1" applyFill="1" applyBorder="1" applyAlignment="1">
      <alignment horizontal="left" vertical="center" wrapText="1"/>
    </xf>
    <xf numFmtId="4" fontId="0" fillId="0" borderId="0" xfId="0" applyNumberFormat="1" applyFont="1" applyFill="1" applyBorder="1" applyAlignment="1" applyProtection="1">
      <alignment horizontal="left" vertical="center" wrapText="1"/>
      <protection locked="0"/>
    </xf>
    <xf numFmtId="0" fontId="0" fillId="0" borderId="0" xfId="0" applyAlignment="1">
      <alignment horizontal="left" vertical="center" wrapText="1"/>
    </xf>
    <xf numFmtId="14" fontId="0" fillId="0" borderId="0" xfId="0" applyNumberFormat="1" applyAlignment="1">
      <alignment horizontal="left" vertical="center" wrapText="1"/>
    </xf>
    <xf numFmtId="9" fontId="0" fillId="0" borderId="0" xfId="0" applyNumberFormat="1" applyAlignment="1">
      <alignment horizontal="left" vertical="center" wrapText="1"/>
    </xf>
    <xf numFmtId="0" fontId="0" fillId="3" borderId="0" xfId="0" applyFill="1" applyAlignment="1">
      <alignment horizontal="left"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xf numFmtId="9" fontId="9" fillId="0" borderId="0" xfId="3" applyFont="1" applyBorder="1" applyAlignment="1" applyProtection="1">
      <alignment horizontal="left" vertical="center" wrapText="1"/>
      <protection locked="0"/>
    </xf>
    <xf numFmtId="0" fontId="9" fillId="0" borderId="0" xfId="0" applyFont="1" applyAlignment="1">
      <alignment horizontal="left" vertical="center" wrapText="1"/>
    </xf>
    <xf numFmtId="0" fontId="10" fillId="0" borderId="0" xfId="0" applyFont="1" applyAlignment="1">
      <alignment horizontal="left" vertical="center" wrapText="1"/>
    </xf>
    <xf numFmtId="0" fontId="12" fillId="3" borderId="0" xfId="6" applyFont="1" applyAlignment="1">
      <alignment horizontal="left" vertical="center" wrapText="1"/>
    </xf>
    <xf numFmtId="0" fontId="0" fillId="0" borderId="0" xfId="0" applyAlignment="1">
      <alignment horizontal="left" wrapText="1"/>
    </xf>
    <xf numFmtId="9" fontId="0" fillId="0" borderId="0" xfId="0" applyNumberFormat="1" applyAlignment="1">
      <alignment horizontal="left"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pplyProtection="1">
      <alignment horizontal="left" vertical="center" wrapText="1"/>
      <protection locked="0"/>
    </xf>
    <xf numFmtId="9" fontId="1" fillId="0" borderId="0" xfId="0" applyNumberFormat="1" applyFont="1" applyBorder="1" applyAlignment="1">
      <alignment horizontal="left" vertical="center" wrapText="1"/>
    </xf>
    <xf numFmtId="4" fontId="0" fillId="0" borderId="0" xfId="0" applyNumberFormat="1" applyBorder="1" applyAlignment="1" applyProtection="1">
      <alignment horizontal="left" vertical="center" wrapText="1"/>
      <protection locked="0"/>
    </xf>
    <xf numFmtId="0" fontId="0" fillId="0" borderId="0" xfId="0" applyBorder="1" applyAlignment="1">
      <alignment horizontal="left" wrapText="1"/>
    </xf>
    <xf numFmtId="10" fontId="0" fillId="3" borderId="0" xfId="0" applyNumberFormat="1" applyFill="1" applyAlignment="1">
      <alignment horizontal="left" vertical="center" wrapText="1"/>
    </xf>
    <xf numFmtId="9" fontId="0" fillId="3" borderId="0" xfId="0" applyNumberFormat="1" applyFill="1" applyAlignment="1">
      <alignment horizontal="left" vertical="center" wrapText="1"/>
    </xf>
    <xf numFmtId="2" fontId="0" fillId="3" borderId="0" xfId="0" applyNumberFormat="1" applyFill="1" applyAlignment="1">
      <alignment horizontal="left" vertical="center" wrapText="1"/>
    </xf>
    <xf numFmtId="10" fontId="0" fillId="6" borderId="0" xfId="0" applyNumberFormat="1" applyFill="1" applyAlignment="1">
      <alignment horizontal="left" vertical="center" wrapText="1"/>
    </xf>
    <xf numFmtId="0" fontId="0" fillId="6" borderId="0" xfId="0" applyFill="1" applyAlignment="1">
      <alignment horizontal="left" vertical="center" wrapText="1"/>
    </xf>
    <xf numFmtId="9" fontId="0" fillId="0" borderId="0" xfId="3" applyFont="1" applyAlignment="1">
      <alignment horizontal="left" vertical="center" wrapText="1"/>
    </xf>
    <xf numFmtId="10" fontId="0" fillId="0" borderId="0" xfId="0" applyNumberFormat="1" applyAlignment="1">
      <alignment horizontal="left" vertical="center" wrapText="1"/>
    </xf>
  </cellXfs>
  <cellStyles count="7">
    <cellStyle name="Hipervínculo" xfId="5" builtinId="8"/>
    <cellStyle name="Millares" xfId="2" builtinId="3"/>
    <cellStyle name="Normal" xfId="0" builtinId="0"/>
    <cellStyle name="Normal 2" xfId="4" xr:uid="{5A61A1D9-8143-4A85-9D17-E45A4C1AC614}"/>
    <cellStyle name="Normal 2 2" xfId="6" xr:uid="{45BF20A3-5D9F-4542-A875-7C4C0C2286B3}"/>
    <cellStyle name="Notas" xfId="1" builtinId="1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S_ECONLAP2\Documents\DESARROLLO%20ECONOMICO\MIR%202020\PRIMER%20TRIMESTRE%202020\FORMATO\2.%20DIRECCION%20DE%20DESARROLLO%20ECONOMICO%20MEJORA%20REGULATORIA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IO%20HP%20SERVICIOS\Desktop\AVANCE%20DE%20INDICADORES%202021\23C.%20DIRECCION%20DE%20SERVICIOS%20MUNICIPALES,%20PARQUES%20Y%20JARDINES%20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RACCIONES%20DE%20TRASPARENCIA%202021/18.%20COORDINACION%20DE%20PROTECCION%20CIVIL%202021%20(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F6-formato%20indicadores%202019\Fr-06-Formato%20Indicadores%20de%20objetivos%20y%20resultado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O\Downloads\Indicadores%20MEJORA%20REGULATORIA%20202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UARIOO\Downloads\INDICADORES%20ENERO-MARZO%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sktop/2.%20DIRECCION%20DE%20DESARROLLO%20ECONOMICO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FRACCIONES\13.-%20COORDINACI&#211;N%20DE%20ECOLOG&#205;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PROPIETARIO\Downloads\3.2%20DIRECCION%20DE%20PLANEACION%202020%20nuevo%201%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Nueva%20carpeta%20(4)\12.%20COORD.%20DE%20SALUD%20(3)%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IO%20HP%20SERVICIOS\Desktop\AVANCE%20DE%20INDICADORES%202021\23A.%20DIRECCION%20DE%20SERVICIOS%20MUNICIPALES%20LIMPIA%20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IO%20HP%20SERVICIOS\Desktop\AVANCE%20DE%20INDICADORES%202021\23B.%20DIRECCION%20DE%20SERVICIOS%20MUNICIPALES%20ALUMBRADO%20PUBLIC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COMPONENTE 3"/>
      <sheetName val="ACT 3.1"/>
      <sheetName val="Hoja1"/>
    </sheetNames>
    <sheetDataSet>
      <sheetData sheetId="0" refreshError="1"/>
      <sheetData sheetId="1" refreshError="1">
        <row r="8">
          <cell r="E8" t="str">
            <v>AVANZAR EN EL MUNICIPIO DE COMONFORT A TRAVÉS DE LA MEJORA REGULATORIA LA SIMPLIFICACIÓN DE TRÁMITES Y SERVICIOS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Hoja1"/>
    </sheetNames>
    <sheetDataSet>
      <sheetData sheetId="0" refreshError="1"/>
      <sheetData sheetId="1" refreshError="1">
        <row r="9">
          <cell r="E9" t="str">
            <v>SATISFACCIÓN CIUDADANA EL SERVICIO DE ALUMBRADO PÚBLICO</v>
          </cell>
        </row>
        <row r="18">
          <cell r="I18" t="str">
            <v>90% DE LOS SERVICIOS</v>
          </cell>
        </row>
        <row r="24">
          <cell r="C24">
            <v>111.11</v>
          </cell>
        </row>
      </sheetData>
      <sheetData sheetId="2" refreshError="1">
        <row r="9">
          <cell r="E9" t="str">
            <v>INCIDENCIAS DE ALUMBRADO PÚBLICO</v>
          </cell>
        </row>
        <row r="18">
          <cell r="I18" t="str">
            <v>-10% DE REPORTES RECIBIDOS</v>
          </cell>
        </row>
        <row r="24">
          <cell r="C24">
            <v>270.60000000000002</v>
          </cell>
        </row>
      </sheetData>
      <sheetData sheetId="3" refreshError="1">
        <row r="9">
          <cell r="E9" t="str">
            <v>ATENCIÓN A REPORTES</v>
          </cell>
        </row>
        <row r="18">
          <cell r="I18" t="str">
            <v>90% DE REPORTES ATENDIDOS</v>
          </cell>
        </row>
        <row r="24">
          <cell r="C24">
            <v>111.11</v>
          </cell>
        </row>
      </sheetData>
      <sheetData sheetId="4" refreshError="1">
        <row r="9">
          <cell r="E9" t="str">
            <v>SUPERVICIÓN DE ALUMBRADO PÚBLICO</v>
          </cell>
        </row>
        <row r="18">
          <cell r="I18" t="str">
            <v>12 RUTINAS DE REVISIÓN REALIZADAS</v>
          </cell>
        </row>
        <row r="24">
          <cell r="C24">
            <v>25</v>
          </cell>
        </row>
      </sheetData>
      <sheetData sheetId="5" refreshError="1">
        <row r="9">
          <cell r="E9" t="str">
            <v>MANTENIMIENTO PREVENTIVO A LUMINARIAS</v>
          </cell>
        </row>
        <row r="18">
          <cell r="I18" t="str">
            <v>1 MANTENIMIENTO PREVENTIVO APLICADO</v>
          </cell>
        </row>
        <row r="24">
          <cell r="C24">
            <v>0</v>
          </cell>
        </row>
      </sheetData>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Hoja1"/>
    </sheetNames>
    <sheetDataSet>
      <sheetData sheetId="0" refreshError="1"/>
      <sheetData sheetId="1" refreshError="1">
        <row r="9">
          <cell r="E9" t="str">
            <v>ORGANIGRAMA INTERNO</v>
          </cell>
        </row>
        <row r="10">
          <cell r="M10" t="str">
            <v>UNIDAD</v>
          </cell>
          <cell r="Q10" t="str">
            <v>A</v>
          </cell>
        </row>
        <row r="23">
          <cell r="D23">
            <v>5</v>
          </cell>
        </row>
      </sheetData>
      <sheetData sheetId="2" refreshError="1">
        <row r="9">
          <cell r="E9" t="str">
            <v>CONTAR CON TRES AREAS: TÉCNICA, ADMINISTRATIVA Y PREHOSPITALARIA.</v>
          </cell>
        </row>
        <row r="23">
          <cell r="D23">
            <v>1</v>
          </cell>
        </row>
      </sheetData>
      <sheetData sheetId="3" refreshError="1">
        <row r="9">
          <cell r="E9" t="str">
            <v>ACTUALIZACIÓN</v>
          </cell>
        </row>
        <row r="23">
          <cell r="D23">
            <v>5</v>
          </cell>
        </row>
      </sheetData>
      <sheetData sheetId="4" refreshError="1">
        <row r="9">
          <cell r="E9" t="str">
            <v>ACTUALIZACION</v>
          </cell>
        </row>
        <row r="23">
          <cell r="D23">
            <v>3</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COMPONENTE 3 "/>
      <sheetName val="ACT 3.1"/>
      <sheetName val="Hoja1"/>
    </sheetNames>
    <sheetDataSet>
      <sheetData sheetId="0" refreshError="1"/>
      <sheetData sheetId="1" refreshError="1">
        <row r="9">
          <cell r="E9" t="str">
            <v>MEJORA REGULATORIA</v>
          </cell>
        </row>
      </sheetData>
      <sheetData sheetId="2" refreshError="1">
        <row r="9">
          <cell r="E9" t="str">
            <v>GESTIÓN DE MEJORA REGULATORIA</v>
          </cell>
        </row>
      </sheetData>
      <sheetData sheetId="3" refreshError="1">
        <row r="9">
          <cell r="E9" t="str">
            <v>APLICACIÓN AL PROGRAMA DE MEJORA REGULATORIA</v>
          </cell>
        </row>
      </sheetData>
      <sheetData sheetId="4" refreshError="1">
        <row r="9">
          <cell r="E9" t="str">
            <v>CAPACITACIONES A ENLACES DE MEJORA REGULATORIA</v>
          </cell>
        </row>
      </sheetData>
      <sheetData sheetId="5" refreshError="1">
        <row r="9">
          <cell r="E9" t="str">
            <v>REGLAMENTO APLICADO DE MEJORA REGULATORIA</v>
          </cell>
        </row>
      </sheetData>
      <sheetData sheetId="6" refreshError="1">
        <row r="9">
          <cell r="E9" t="str">
            <v>CAPACITACIONES A LA COORDINACÓN DE MEJORA REGULATORIA</v>
          </cell>
        </row>
      </sheetData>
      <sheetData sheetId="7" refreshError="1">
        <row r="9">
          <cell r="E9" t="str">
            <v>ACTUALIZACIÓN DE FICHAS DE TRÁMITES Y SERVICIOS</v>
          </cell>
        </row>
      </sheetData>
      <sheetData sheetId="8" refreshError="1">
        <row r="9">
          <cell r="E9" t="str">
            <v>SIMPLIFICACIÓN DE TECNOLOGÍA PARA TRÁMITES Y SERVICIOS</v>
          </cell>
        </row>
      </sheetData>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COMPONENTE 2"/>
      <sheetName val="ACT 2.1"/>
      <sheetName val="ACT 2.2"/>
      <sheetName val="Hoja1"/>
    </sheetNames>
    <sheetDataSet>
      <sheetData sheetId="0" refreshError="1"/>
      <sheetData sheetId="1" refreshError="1">
        <row r="6">
          <cell r="M6" t="str">
            <v>FOMENTO EMPRESARIAL Y ARTESANAL (2021)</v>
          </cell>
        </row>
        <row r="8">
          <cell r="E8" t="str">
            <v>FORTALECER Y GESTIONAR PROGRAMAS QUE IMPULSEN LA GENERACION DE EMPLEOS Y EL DESARROLLO DE MEJORES CONDICIONES DE VIDA PARA LOS HABITANTES DEL MUNICIPIO DE COMONFORT.GTO</v>
          </cell>
        </row>
      </sheetData>
      <sheetData sheetId="2" refreshError="1">
        <row r="6">
          <cell r="M6" t="str">
            <v>FOMENTO EMPRESARIAL Y ARTESANAL (2021)</v>
          </cell>
        </row>
        <row r="8">
          <cell r="E8" t="str">
            <v>LA POBLACION DEL MUNICIPIO ES ATENDIDA OPORTUNA Y EFICIENTEMENTE</v>
          </cell>
        </row>
      </sheetData>
      <sheetData sheetId="3" refreshError="1">
        <row r="6">
          <cell r="M6" t="str">
            <v>FOMENTO EMPRESARIAL Y ARTESANAL (2021)</v>
          </cell>
        </row>
        <row r="8">
          <cell r="E8" t="str">
            <v>EFICIENTE GESTION DE PROGRAMAS DE AUTOEMPLEO PARA LA POBLACION ECONOMICAMENTE ACTIVA Y ACERTADA VINCULACION DE LA FUERZA LABORAL EN EMPRESAS DEL MUNICIPIO Y LA REGION</v>
          </cell>
        </row>
      </sheetData>
      <sheetData sheetId="4" refreshError="1">
        <row r="6">
          <cell r="M6" t="str">
            <v>FOMENTO EMPRESARIAL Y ARTESANAL (2021)</v>
          </cell>
        </row>
        <row r="8">
          <cell r="E8" t="str">
            <v>REALIZACION DE FERIAS Y TALLERES DE CAPACITACION GENERADORAS DE IMPULSO LABORAL AL AUTO EMPLEO Y EMPRENDEDORES</v>
          </cell>
        </row>
      </sheetData>
      <sheetData sheetId="5" refreshError="1">
        <row r="6">
          <cell r="M6" t="str">
            <v>FOMENTO EMPRESARIAL Y ARTESANAL (2021)</v>
          </cell>
        </row>
        <row r="8">
          <cell r="E8" t="str">
            <v>GESTION DE APOYOS PARA EL SECTOR ARTESANAL Y COMERCIAL</v>
          </cell>
        </row>
      </sheetData>
      <sheetData sheetId="6" refreshError="1">
        <row r="6">
          <cell r="M6" t="str">
            <v>FOMENTO EMPRESARIAL Y ARTESANAL (2021)</v>
          </cell>
        </row>
        <row r="8">
          <cell r="E8" t="str">
            <v>GESTION DE APOYOS PARA EL SECTOR ARTESANAL Y COMERCIAL</v>
          </cell>
        </row>
      </sheetData>
      <sheetData sheetId="7" refreshError="1">
        <row r="6">
          <cell r="M6" t="str">
            <v>FOMENTO EMPRESARIAL Y ARTESANAL (2021)</v>
          </cell>
        </row>
        <row r="8">
          <cell r="E8" t="str">
            <v>PROGRAMAS ESTATALES Y FEDERALES GESTIONADOS EN EL SECTOR ARTESANAL Y COMERCIAL</v>
          </cell>
        </row>
      </sheetData>
      <sheetData sheetId="8" refreshError="1">
        <row r="6">
          <cell r="M6" t="str">
            <v>FOMENTO EMPRESARIAL Y ARTESANAL (2021)</v>
          </cell>
        </row>
        <row r="8">
          <cell r="E8" t="str">
            <v>EVENTOS GESTIONADOS PARA EL IMPULSO ECONÓMICO DEL SECTOR ARTESANA Y COMERCIAL</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COMPONENTE 2"/>
      <sheetName val="ACT 2.1"/>
      <sheetName val="ACT 2.2"/>
      <sheetName val="Hoja1"/>
    </sheetNames>
    <sheetDataSet>
      <sheetData sheetId="0" refreshError="1"/>
      <sheetData sheetId="1" refreshError="1">
        <row r="6">
          <cell r="M6" t="str">
            <v>FOMENTO EMPRESARIAL Y ARTESANAL (2020)</v>
          </cell>
        </row>
        <row r="8">
          <cell r="E8" t="str">
            <v>FORTALECER Y GESTIONAR PROGRAMAS QUE IMPULSEN LA GENERACIÓN DE EMPLEOS Y EL DESARROLLO DE MEJORES CONDICIONES DE VIDA PARA LOS HABITANTES DEL MUNICIPIO DE COMONFORT.GTO</v>
          </cell>
        </row>
        <row r="9">
          <cell r="E9" t="str">
            <v>PROGRAMAS DE DESARROLLO ECONÓMICO</v>
          </cell>
        </row>
      </sheetData>
      <sheetData sheetId="2" refreshError="1">
        <row r="6">
          <cell r="M6" t="str">
            <v>FOMENTO EMPRESARIAL Y ARTESANAL (2020)</v>
          </cell>
        </row>
        <row r="8">
          <cell r="E8" t="str">
            <v>LA POBLACIÓN DEL MUNICIPIO ES ATENDIDA OPORTUNA Y EFICIENTEMENTE</v>
          </cell>
        </row>
        <row r="9">
          <cell r="E9" t="str">
            <v>INCREMENTO ECONÓMICO</v>
          </cell>
        </row>
      </sheetData>
      <sheetData sheetId="3" refreshError="1">
        <row r="6">
          <cell r="M6" t="str">
            <v>FOMENTO EMPRESARIAL Y ARTESANAL (2020)</v>
          </cell>
        </row>
        <row r="8">
          <cell r="E8" t="str">
            <v>EFICIENTE GESTION DE PROGRAMAS DE AUTOEMPLEO PARA LA POBLACION ECONOMICAMENTE ACTIVA Y ACERTADA VINCULACION DE LA FUERZA LABORAL EN EMPRESAS DEL MUNICIPIO Y LA REGION</v>
          </cell>
        </row>
        <row r="9">
          <cell r="E9" t="str">
            <v>TOTAL DE EMPLEOS CUBIERTOS</v>
          </cell>
        </row>
      </sheetData>
      <sheetData sheetId="4" refreshError="1">
        <row r="6">
          <cell r="M6" t="str">
            <v>FOMENTO EMPRESARIAL Y ARTESANAL (2020)</v>
          </cell>
        </row>
        <row r="8">
          <cell r="E8" t="str">
            <v>REALIZACIÓN DE FERIAS Y TALLERES DE CAPACITACIÓN GENERADORAS DE IMPULSO LABORAL AL AUTO EMPLEO Y EMPRENDEDORES</v>
          </cell>
        </row>
        <row r="9">
          <cell r="E9" t="str">
            <v>PROMOCIÓN Y GENERACIÓN DE NUEVAS MI PYMES</v>
          </cell>
        </row>
      </sheetData>
      <sheetData sheetId="5" refreshError="1">
        <row r="6">
          <cell r="M6" t="str">
            <v>FOMENTO EMPRESARIAL Y ARTESANAL (2020)</v>
          </cell>
        </row>
        <row r="8">
          <cell r="E8" t="str">
            <v>BOLSA DE EMPLEO Y EXPEDIENTES DE PROYECTOS PRODUCTIVOS VINCULALADOS</v>
          </cell>
        </row>
        <row r="9">
          <cell r="E9" t="str">
            <v>FOMENTO AL AUTOEMPLEO</v>
          </cell>
        </row>
      </sheetData>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FIN"/>
      <sheetName val="PROPOSITO"/>
      <sheetName val="COMPONENTE 1"/>
      <sheetName val="ACT 1.1"/>
      <sheetName val="COMPONENTE 2"/>
      <sheetName val="ACT 2.1"/>
      <sheetName val="ACT 2.2"/>
      <sheetName val="COMPONENTE 3"/>
      <sheetName val="ACT 3.1"/>
      <sheetName val="COMPONENTE 4"/>
      <sheetName val="ACT 4.1"/>
      <sheetName val="ACT 4.2"/>
    </sheetNames>
    <sheetDataSet>
      <sheetData sheetId="0" refreshError="1"/>
      <sheetData sheetId="1" refreshError="1"/>
      <sheetData sheetId="2" refreshError="1"/>
      <sheetData sheetId="3" refreshError="1">
        <row r="8">
          <cell r="E8" t="str">
            <v>TALA Y PODA DE ÁRBOLES CONTROLADA</v>
          </cell>
        </row>
      </sheetData>
      <sheetData sheetId="4" refreshError="1">
        <row r="8">
          <cell r="E8" t="str">
            <v>DIFUSIÓN DEL REGLAMENTO DE PRESERVACIÓN Y CONSERVACIÓN DEL MEDIO AMBIENTE</v>
          </cell>
        </row>
      </sheetData>
      <sheetData sheetId="5" refreshError="1">
        <row r="8">
          <cell r="E8" t="str">
            <v>EXTRACCIÓN DE RECURSOS MATERIALES CONTROLADA</v>
          </cell>
        </row>
      </sheetData>
      <sheetData sheetId="6" refreshError="1">
        <row r="8">
          <cell r="E8" t="str">
            <v>CAMPAÑAS DE DENUNCIA CIUDADANA</v>
          </cell>
        </row>
      </sheetData>
      <sheetData sheetId="7" refreshError="1">
        <row r="8">
          <cell r="E8" t="str">
            <v>APLICACIÓN DE SANCIONES A EXTRACCIONCITAS</v>
          </cell>
        </row>
      </sheetData>
      <sheetData sheetId="8" refreshError="1">
        <row r="8">
          <cell r="E8" t="str">
            <v>VEHÍCULOS EN CIRCULACIÓN SIN VERIFICACIÓN AMBIENTAL CONTROLADOS</v>
          </cell>
        </row>
      </sheetData>
      <sheetData sheetId="9" refreshError="1">
        <row r="8">
          <cell r="E8" t="str">
            <v>OPERATIVOS DE VERIFICACIÓN AMBIENTAL</v>
          </cell>
        </row>
      </sheetData>
      <sheetData sheetId="10" refreshError="1">
        <row r="8">
          <cell r="E8" t="str">
            <v>CULTURA ECOLÓGICA SUSTENTABLE Y SOSTENIBLE DIFUNDIDA</v>
          </cell>
        </row>
      </sheetData>
      <sheetData sheetId="11" refreshError="1">
        <row r="8">
          <cell r="E8" t="str">
            <v>CAMPAÑAS DE CONCIENTIZACIÓN Y EDUCACIÓN AMBIENTAL</v>
          </cell>
        </row>
      </sheetData>
      <sheetData sheetId="12" refreshError="1">
        <row r="8">
          <cell r="E8" t="str">
            <v>FORMACIÓN DE COMITÉS ECOLÓGICOS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COMPONENTE 3"/>
      <sheetName val="ACT 3.1"/>
      <sheetName val="Hoja1"/>
    </sheetNames>
    <sheetDataSet>
      <sheetData sheetId="0" refreshError="1"/>
      <sheetData sheetId="1" refreshError="1">
        <row r="6">
          <cell r="M6" t="str">
            <v>AUXILIAR AL AYUNTAMIENTO Y ADMINISTRACION MUNICIPAL EN MATERIA DE PLANEACION OPERANDO EL SIMUPLAN (2</v>
          </cell>
        </row>
        <row r="8">
          <cell r="E8" t="str">
            <v>ASEGURAR EL DESARROLLO INTEGRAL Y EQUITATIVO DE TODOS LOS SECTORES SOCIALES, A TRAVÉS DE LA PARTICIPACIÓN CIUDADANA, EN COORDINACIÓN CON EL GOBIERNO MUNICIPAL.</v>
          </cell>
        </row>
        <row r="9">
          <cell r="E9" t="str">
            <v>NÚMERO DE SESIONES PARA FOMENTAR LA PARTICIPACIÓN CIUDADANA.</v>
          </cell>
        </row>
      </sheetData>
      <sheetData sheetId="2" refreshError="1">
        <row r="6">
          <cell r="M6" t="str">
            <v>AUXILIAR AL AYUNTAMIENTO Y ADMINISTRACION MUNICIPAL EN MATERIA DE PLANEACION OPERANDO EL SIMUPLAN (2</v>
          </cell>
        </row>
        <row r="8">
          <cell r="E8" t="str">
            <v>LA PARTICIPACIÓN CIUDADANA EN LOS PROCESOS DE PLANEACIÓN PARA EL DESARROLLO MUNICIPAL SE INCREMENTA PROGRESIVAMENTE.</v>
          </cell>
        </row>
        <row r="9">
          <cell r="E9" t="str">
            <v>PORCENTAJE DE AUMENTO DE PARTICIPACIÓN CIUDADANA.</v>
          </cell>
        </row>
      </sheetData>
      <sheetData sheetId="3" refreshError="1">
        <row r="6">
          <cell r="M6" t="str">
            <v>AUXILIAR AL AYUNTAMIENTO Y ADMINISTRACION MUNICIPAL EN MATERIA DE PLANEACION OPERANDO EL SIMUPLAN (2</v>
          </cell>
        </row>
        <row r="8">
          <cell r="E8" t="str">
            <v>REPRESENTATIVIDAD CIUDADANA EN LAS COMISIONES DEL COPLADEM INCREMENTADA.</v>
          </cell>
        </row>
        <row r="9">
          <cell r="E9" t="str">
            <v>PORCENTAJE DE REPRESENTATIVIDAD (CIUDADANOS) DE LAS COMISIONES.</v>
          </cell>
        </row>
      </sheetData>
      <sheetData sheetId="4" refreshError="1">
        <row r="6">
          <cell r="M6" t="str">
            <v>AUXILIAR AL AYUNTAMIENTO Y ADMINISTRACION MUNICIPAL EN MATERIA DE PLANEACION OPERANDO EL SIMUPLAN (2</v>
          </cell>
        </row>
        <row r="8">
          <cell r="E8" t="str">
            <v>INTEGRACIÓN DE PARTICIPANTES DE CONSEJOS SECTORIALES EN LAS COMISIONES DEL COPLADEM.</v>
          </cell>
        </row>
        <row r="9">
          <cell r="E9" t="str">
            <v>PORCENTAJE DE PERSONAS DE CONSEJOS SECTORIALES PARTICIPANDO EN EL COPLADEM.</v>
          </cell>
        </row>
      </sheetData>
      <sheetData sheetId="5" refreshError="1">
        <row r="6">
          <cell r="M6" t="str">
            <v>AUXILIAR AL AYUNTAMIENTO Y ADMINISTRACION MUNICIPAL EN MATERIA DE PLANEACION OPERANDO EL SIMUPLAN (2</v>
          </cell>
        </row>
        <row r="8">
          <cell r="E8" t="str">
            <v>VINCULACIÓN DE LA OPERACIÓN DEL COPLADEM CON LOS PROGRAMAS DE LAS DEPENDENCIAS.</v>
          </cell>
        </row>
        <row r="9">
          <cell r="E9" t="str">
            <v>PORCENTAJE DE PROYECTOS GENERADOS POR DEPENDENCIAS.</v>
          </cell>
        </row>
      </sheetData>
      <sheetData sheetId="6" refreshError="1">
        <row r="6">
          <cell r="M6" t="str">
            <v>AUXILIAR AL AYUNTAMIENTO Y ADMINISTRACION MUNICIPAL EN MATERIA DE PLANEACION OPERANDO EL SIMUPLAN (2</v>
          </cell>
        </row>
        <row r="8">
          <cell r="E8" t="str">
            <v>DISEÑO E IMPLEMENTACIÓN DE SISTEMA DE SEGUIMIENTO DE ACUERDOS GENERADOS EN EL COPLADEM.</v>
          </cell>
        </row>
        <row r="9">
          <cell r="E9" t="str">
            <v>SISTEMA DE ACUERDOS DEL COPLADEM.</v>
          </cell>
        </row>
      </sheetData>
      <sheetData sheetId="7" refreshError="1">
        <row r="6">
          <cell r="M6" t="str">
            <v>AUXILIAR AL AYUNTAMIENTO Y ADMINISTRACION MUNICIPAL EN MATERIA DE PLANEACION OPERANDO EL SIMUPLAN (2</v>
          </cell>
        </row>
        <row r="8">
          <cell r="E8" t="str">
            <v>SISTEMA MUNICIPAL DE PLANEACIÓN ACTUALIZADO.</v>
          </cell>
        </row>
        <row r="9">
          <cell r="E9" t="str">
            <v>PORCENTAJE DE INSTRUMENTOS DE PLANEACIÓN PUBLICADOS.</v>
          </cell>
        </row>
      </sheetData>
      <sheetData sheetId="8" refreshError="1">
        <row r="6">
          <cell r="M6" t="str">
            <v>AUXILIAR AL AYUNTAMIENTO Y ADMINISTRACION MUNICIPAL EN MATERIA DE PLANEACION OPERANDO EL SIMUPLAN (2</v>
          </cell>
        </row>
        <row r="8">
          <cell r="E8" t="str">
            <v>ACTUALIZACIÓN DEL EL PROGRAMA MUNICIPAL DE DESARROLLO URBANO Y ORDENAMIENTO ECOLÓGICO Y TERRITORIAL.</v>
          </cell>
        </row>
        <row r="9">
          <cell r="E9" t="str">
            <v>PMDUOET ACTUALIZADO.</v>
          </cell>
        </row>
      </sheetData>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COMPONENTE 2"/>
      <sheetName val="ACT 2.1"/>
      <sheetName val="ACT 2.2"/>
      <sheetName val="ACT 2.3"/>
      <sheetName val="COMPONENTE 3"/>
      <sheetName val="ACT 3.1"/>
      <sheetName val="ACT 3.2"/>
      <sheetName val="ACT 3.3"/>
      <sheetName val="ACT 3.4"/>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3">
          <cell r="D23" t="str">
            <v>NaN</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ACT 2.2"/>
      <sheetName val="ACT 2.3"/>
      <sheetName val="COMPONENTE 3"/>
      <sheetName val="ACT 3.1"/>
      <sheetName val="ACT 3.2"/>
      <sheetName val="Hoja1"/>
    </sheetNames>
    <sheetDataSet>
      <sheetData sheetId="0" refreshError="1"/>
      <sheetData sheetId="1" refreshError="1">
        <row r="9">
          <cell r="E9" t="str">
            <v>ATENCIÓN A LA CIUDADANÍA</v>
          </cell>
        </row>
        <row r="18">
          <cell r="I18" t="str">
            <v>70% DE REPORTES ATENDIDOS</v>
          </cell>
        </row>
        <row r="24">
          <cell r="C24">
            <v>0</v>
          </cell>
        </row>
      </sheetData>
      <sheetData sheetId="2" refreshError="1">
        <row r="9">
          <cell r="E9" t="str">
            <v>CONTROL DE RESIDUOS SÓLIDOS</v>
          </cell>
        </row>
        <row r="18">
          <cell r="I18" t="str">
            <v>-10% DE REPORTES RECIBIDOS EN EL AÑO</v>
          </cell>
        </row>
        <row r="24">
          <cell r="C24">
            <v>1000</v>
          </cell>
        </row>
      </sheetData>
      <sheetData sheetId="3" refreshError="1">
        <row r="9">
          <cell r="E9" t="str">
            <v>CONCIENTIZACIÓN EN EL CUIDADO DEL MEDIO AMBIENTE</v>
          </cell>
        </row>
        <row r="18">
          <cell r="I18" t="str">
            <v>2 NÚMERO DE ATENDIDAS</v>
          </cell>
        </row>
        <row r="24">
          <cell r="C24">
            <v>0</v>
          </cell>
        </row>
      </sheetData>
      <sheetData sheetId="4" refreshError="1">
        <row r="9">
          <cell r="E9" t="str">
            <v>CAMPAÑAS DE CONCIENTIZACIÓN</v>
          </cell>
        </row>
        <row r="18">
          <cell r="I18" t="str">
            <v>2 NÚMERO DE CAMPAÑAS REALIZADAS</v>
          </cell>
        </row>
        <row r="24">
          <cell r="C24">
            <v>0</v>
          </cell>
        </row>
      </sheetData>
      <sheetData sheetId="5" refreshError="1">
        <row r="9">
          <cell r="E9" t="str">
            <v>RECOLECCIÓN DE RESIDUOS SÓLIDOS</v>
          </cell>
        </row>
        <row r="18">
          <cell r="I18" t="str">
            <v>-20% DE REPORTES DE RUTA RECIBIDOS</v>
          </cell>
        </row>
        <row r="24">
          <cell r="C24">
            <v>-142.85</v>
          </cell>
        </row>
      </sheetData>
      <sheetData sheetId="6" refreshError="1">
        <row r="9">
          <cell r="E9" t="str">
            <v>CAPACITACIONES AL PERSONAL DE RUTA</v>
          </cell>
        </row>
        <row r="18">
          <cell r="I18" t="str">
            <v>70% DE TRABAJADORES CAPACITADOS</v>
          </cell>
        </row>
        <row r="24">
          <cell r="C24">
            <v>0</v>
          </cell>
        </row>
      </sheetData>
      <sheetData sheetId="7" refreshError="1">
        <row r="9">
          <cell r="E9" t="str">
            <v>MANTENIMIENTO PREVENTIVO</v>
          </cell>
        </row>
        <row r="18">
          <cell r="I18" t="str">
            <v>60% DE MANTENIMIENTOS PREVENTIVOS REALIZADOS</v>
          </cell>
        </row>
        <row r="24">
          <cell r="C24">
            <v>0</v>
          </cell>
        </row>
      </sheetData>
      <sheetData sheetId="8" refreshError="1">
        <row r="9">
          <cell r="E9" t="str">
            <v>UNIDADES RECOLECTORAS</v>
          </cell>
        </row>
        <row r="18">
          <cell r="I18" t="str">
            <v>1 UNIDAD RECOLECTORA ADQUIRIDA</v>
          </cell>
        </row>
        <row r="24">
          <cell r="C24">
            <v>0</v>
          </cell>
        </row>
      </sheetData>
      <sheetData sheetId="9" refreshError="1">
        <row r="9">
          <cell r="E9" t="str">
            <v>MEDIDAS DE CONTROL EN EL TIRADERO MUNICIPAL</v>
          </cell>
        </row>
        <row r="18">
          <cell r="I18" t="str">
            <v>100% DE VISITAS REALIZADAS</v>
          </cell>
        </row>
        <row r="24">
          <cell r="C24">
            <v>100</v>
          </cell>
        </row>
      </sheetData>
      <sheetData sheetId="10" refreshError="1">
        <row r="9">
          <cell r="E9" t="str">
            <v>VISITAS DE RUTUNA AL TIRADERO MUNICIPAL</v>
          </cell>
        </row>
        <row r="18">
          <cell r="I18" t="str">
            <v>6 VISITAS DE VIGILANCIA AL TIRADERO MUNICIPAL</v>
          </cell>
        </row>
        <row r="24">
          <cell r="C24">
            <v>50</v>
          </cell>
        </row>
      </sheetData>
      <sheetData sheetId="11" refreshError="1">
        <row r="9">
          <cell r="E9" t="str">
            <v>LIMPIEZA DE MALEZA EN EL TIRADERO</v>
          </cell>
        </row>
        <row r="18">
          <cell r="I18" t="str">
            <v>1 LIMPIEZA DE MALEZA REALIZADA</v>
          </cell>
        </row>
        <row r="24">
          <cell r="C24">
            <v>200</v>
          </cell>
        </row>
      </sheetData>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Hoja1"/>
    </sheetNames>
    <sheetDataSet>
      <sheetData sheetId="0" refreshError="1"/>
      <sheetData sheetId="1" refreshError="1">
        <row r="9">
          <cell r="E9" t="str">
            <v>SATISFACCIÓN CIUDADANA EL SERVICIO DE ALUMBRADO PÚBLICO</v>
          </cell>
        </row>
        <row r="18">
          <cell r="I18" t="str">
            <v>90% DE LOS SERVICIOS</v>
          </cell>
        </row>
        <row r="23">
          <cell r="D23">
            <v>100</v>
          </cell>
        </row>
      </sheetData>
      <sheetData sheetId="2" refreshError="1">
        <row r="9">
          <cell r="E9" t="str">
            <v>INCIDENCIAS DE ALUMBRADO PÚBLICO</v>
          </cell>
        </row>
        <row r="18">
          <cell r="I18" t="str">
            <v>-10% DE REPORTES RECIBIDOS</v>
          </cell>
        </row>
        <row r="23">
          <cell r="D23">
            <v>-27.06</v>
          </cell>
        </row>
      </sheetData>
      <sheetData sheetId="3" refreshError="1">
        <row r="9">
          <cell r="E9" t="str">
            <v>ATENCIÓN A REPORTES</v>
          </cell>
        </row>
        <row r="18">
          <cell r="I18" t="str">
            <v>90% DE REPORTES ATENDIDOS</v>
          </cell>
        </row>
        <row r="23">
          <cell r="D23">
            <v>100</v>
          </cell>
        </row>
      </sheetData>
      <sheetData sheetId="4" refreshError="1">
        <row r="9">
          <cell r="E9" t="str">
            <v>SUPERVICIÓN DE ALUMBRADO PÚBLICO</v>
          </cell>
        </row>
        <row r="18">
          <cell r="I18" t="str">
            <v>12 RUTINAS DE REVISIÓN REALIZADAS</v>
          </cell>
        </row>
        <row r="23">
          <cell r="D23">
            <v>3</v>
          </cell>
        </row>
      </sheetData>
      <sheetData sheetId="5" refreshError="1">
        <row r="9">
          <cell r="E9" t="str">
            <v>MANTENIMIENTO PREVENTIVO A LUMINARIAS</v>
          </cell>
        </row>
        <row r="18">
          <cell r="I18" t="str">
            <v>1 MANTENIMIENTO PREVENTIVO APLICADO</v>
          </cell>
        </row>
        <row r="23">
          <cell r="D23">
            <v>0</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monfort.gob.mx/transparencia/documentacion/articulo70/fraccion06/a70-f06-01-Avance-Indicadores.pdf" TargetMode="External"/><Relationship Id="rId2" Type="http://schemas.openxmlformats.org/officeDocument/2006/relationships/hyperlink" Target="http://www.comonfort.gob.mx/transparencia/documentacion/articulo70/fraccion06/a70-f06-01-Avance-Indicadores.pdf" TargetMode="External"/><Relationship Id="rId1" Type="http://schemas.openxmlformats.org/officeDocument/2006/relationships/hyperlink" Target="http://www.comonfort.gob.mx/transparencia/documentacion/articulo70/fraccion06/a70-f06-01-Avance-Indicadore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80"/>
  <sheetViews>
    <sheetView tabSelected="1" zoomScaleNormal="100" zoomScalePageLayoutView="261" workbookViewId="0">
      <pane ySplit="7"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44140625" bestFit="1" customWidth="1"/>
    <col min="4" max="4" width="56" bestFit="1" customWidth="1"/>
    <col min="5" max="5" width="49.5546875" customWidth="1"/>
    <col min="6" max="6" width="53.77734375" customWidth="1"/>
    <col min="7" max="7" width="20" bestFit="1" customWidth="1"/>
    <col min="8" max="8" width="68.21875" customWidth="1"/>
    <col min="9" max="9" width="65" customWidth="1"/>
    <col min="10" max="10" width="16.33203125" bestFit="1" customWidth="1"/>
    <col min="11" max="11" width="20.88671875" bestFit="1" customWidth="1"/>
    <col min="12" max="12" width="10" bestFit="1" customWidth="1"/>
    <col min="13" max="13" width="17.44140625" bestFit="1" customWidth="1"/>
    <col min="14" max="14" width="34.6640625" bestFit="1" customWidth="1"/>
    <col min="15" max="15" width="15.44140625" bestFit="1" customWidth="1"/>
    <col min="16" max="16" width="27.44140625" bestFit="1" customWidth="1"/>
    <col min="17" max="17" width="37.109375" customWidth="1"/>
    <col min="18" max="18" width="73.109375" bestFit="1" customWidth="1"/>
    <col min="19" max="19" width="17.44140625" bestFit="1" customWidth="1"/>
    <col min="20" max="20" width="20" bestFit="1" customWidth="1"/>
    <col min="21" max="21" width="75" customWidth="1"/>
    <col min="22" max="22" width="9.109375" customWidth="1"/>
    <col min="23" max="16384" width="9.109375" hidden="1"/>
  </cols>
  <sheetData>
    <row r="1" spans="1:22" hidden="1" x14ac:dyDescent="0.3">
      <c r="A1" t="s">
        <v>0</v>
      </c>
    </row>
    <row r="2" spans="1:22" x14ac:dyDescent="0.3">
      <c r="A2" s="24" t="s">
        <v>1</v>
      </c>
      <c r="B2" s="25"/>
      <c r="C2" s="25"/>
      <c r="D2" s="24" t="s">
        <v>2</v>
      </c>
      <c r="E2" s="25"/>
      <c r="F2" s="25"/>
      <c r="G2" s="24" t="s">
        <v>3</v>
      </c>
      <c r="H2" s="25"/>
      <c r="I2" s="25"/>
    </row>
    <row r="3" spans="1:22" x14ac:dyDescent="0.3">
      <c r="A3" s="26" t="s">
        <v>4</v>
      </c>
      <c r="B3" s="25"/>
      <c r="C3" s="25"/>
      <c r="D3" s="26" t="s">
        <v>5</v>
      </c>
      <c r="E3" s="25"/>
      <c r="F3" s="25"/>
      <c r="G3" s="26" t="s">
        <v>6</v>
      </c>
      <c r="H3" s="25"/>
      <c r="I3" s="25"/>
    </row>
    <row r="4" spans="1:22"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3">
      <c r="A6" s="24" t="s">
        <v>34</v>
      </c>
      <c r="B6" s="25"/>
      <c r="C6" s="25"/>
      <c r="D6" s="25"/>
      <c r="E6" s="25"/>
      <c r="F6" s="25"/>
      <c r="G6" s="25"/>
      <c r="H6" s="25"/>
      <c r="I6" s="25"/>
      <c r="J6" s="25"/>
      <c r="K6" s="25"/>
      <c r="L6" s="25"/>
      <c r="M6" s="25"/>
      <c r="N6" s="25"/>
      <c r="O6" s="25"/>
      <c r="P6" s="25"/>
      <c r="Q6" s="25"/>
      <c r="R6" s="25"/>
      <c r="S6" s="25"/>
      <c r="T6" s="25"/>
      <c r="U6" s="25"/>
    </row>
    <row r="7" spans="1:22"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ht="43.2" x14ac:dyDescent="0.3">
      <c r="A8" s="2">
        <v>2021</v>
      </c>
      <c r="B8" s="3">
        <v>44197</v>
      </c>
      <c r="C8" s="3">
        <v>44286</v>
      </c>
      <c r="D8" s="2" t="s">
        <v>81</v>
      </c>
      <c r="E8" s="2" t="s">
        <v>59</v>
      </c>
      <c r="F8" s="2" t="s">
        <v>65</v>
      </c>
      <c r="G8" s="2" t="s">
        <v>71</v>
      </c>
      <c r="H8" s="2" t="s">
        <v>72</v>
      </c>
      <c r="I8" s="2" t="s">
        <v>87</v>
      </c>
      <c r="J8" s="2" t="s">
        <v>78</v>
      </c>
      <c r="K8" s="2" t="s">
        <v>92</v>
      </c>
      <c r="L8" s="4">
        <v>2019</v>
      </c>
      <c r="M8" s="4">
        <v>80</v>
      </c>
      <c r="N8" s="2">
        <v>0</v>
      </c>
      <c r="O8" s="4">
        <v>90</v>
      </c>
      <c r="P8" s="2" t="s">
        <v>56</v>
      </c>
      <c r="Q8" s="2" t="s">
        <v>58</v>
      </c>
      <c r="R8" s="2" t="s">
        <v>94</v>
      </c>
      <c r="S8" s="3">
        <v>44277</v>
      </c>
      <c r="T8" s="3" t="s">
        <v>95</v>
      </c>
      <c r="U8" s="2"/>
      <c r="V8" s="2"/>
    </row>
    <row r="9" spans="1:22" ht="28.8" x14ac:dyDescent="0.3">
      <c r="A9" s="2">
        <v>2021</v>
      </c>
      <c r="B9" s="3">
        <v>44197</v>
      </c>
      <c r="C9" s="3">
        <v>44286</v>
      </c>
      <c r="D9" s="2" t="s">
        <v>82</v>
      </c>
      <c r="E9" s="2" t="s">
        <v>60</v>
      </c>
      <c r="F9" s="2" t="s">
        <v>66</v>
      </c>
      <c r="G9" s="2" t="s">
        <v>71</v>
      </c>
      <c r="H9" s="2" t="s">
        <v>73</v>
      </c>
      <c r="I9" s="2" t="s">
        <v>88</v>
      </c>
      <c r="J9" s="2" t="s">
        <v>78</v>
      </c>
      <c r="K9" s="2" t="s">
        <v>92</v>
      </c>
      <c r="L9" s="4">
        <v>2019</v>
      </c>
      <c r="M9" s="4">
        <v>5</v>
      </c>
      <c r="N9" s="2">
        <v>0</v>
      </c>
      <c r="O9" s="4">
        <v>100</v>
      </c>
      <c r="P9" s="2" t="s">
        <v>56</v>
      </c>
      <c r="Q9" s="2" t="s">
        <v>58</v>
      </c>
      <c r="R9" s="2" t="s">
        <v>94</v>
      </c>
      <c r="S9" s="3">
        <v>44277</v>
      </c>
      <c r="T9" s="3" t="s">
        <v>95</v>
      </c>
      <c r="U9" s="2"/>
      <c r="V9" s="2"/>
    </row>
    <row r="10" spans="1:22" ht="28.8" x14ac:dyDescent="0.3">
      <c r="A10" s="2">
        <v>2021</v>
      </c>
      <c r="B10" s="3">
        <v>44197</v>
      </c>
      <c r="C10" s="3">
        <v>44286</v>
      </c>
      <c r="D10" s="2" t="s">
        <v>84</v>
      </c>
      <c r="E10" s="2" t="s">
        <v>61</v>
      </c>
      <c r="F10" s="2" t="s">
        <v>67</v>
      </c>
      <c r="G10" s="2" t="s">
        <v>71</v>
      </c>
      <c r="H10" s="2" t="s">
        <v>74</v>
      </c>
      <c r="I10" s="2" t="s">
        <v>89</v>
      </c>
      <c r="J10" s="2" t="s">
        <v>79</v>
      </c>
      <c r="K10" s="2" t="s">
        <v>92</v>
      </c>
      <c r="L10" s="4">
        <v>2019</v>
      </c>
      <c r="M10" s="4">
        <v>5</v>
      </c>
      <c r="N10" s="2">
        <v>0</v>
      </c>
      <c r="O10" s="4">
        <v>100</v>
      </c>
      <c r="P10" s="2" t="s">
        <v>56</v>
      </c>
      <c r="Q10" s="2" t="s">
        <v>58</v>
      </c>
      <c r="R10" s="2" t="s">
        <v>94</v>
      </c>
      <c r="S10" s="3">
        <v>44277</v>
      </c>
      <c r="T10" s="3" t="s">
        <v>95</v>
      </c>
      <c r="U10" s="2"/>
      <c r="V10" s="2"/>
    </row>
    <row r="11" spans="1:22" ht="28.8" x14ac:dyDescent="0.3">
      <c r="A11" s="2">
        <v>2021</v>
      </c>
      <c r="B11" s="3">
        <v>44197</v>
      </c>
      <c r="C11" s="3">
        <v>44286</v>
      </c>
      <c r="D11" s="2" t="s">
        <v>85</v>
      </c>
      <c r="E11" s="2" t="s">
        <v>62</v>
      </c>
      <c r="F11" s="2" t="s">
        <v>68</v>
      </c>
      <c r="G11" s="2" t="s">
        <v>71</v>
      </c>
      <c r="H11" s="2" t="s">
        <v>75</v>
      </c>
      <c r="I11" s="2" t="s">
        <v>90</v>
      </c>
      <c r="J11" s="2" t="s">
        <v>80</v>
      </c>
      <c r="K11" s="2" t="s">
        <v>92</v>
      </c>
      <c r="L11" s="4">
        <v>2019</v>
      </c>
      <c r="M11" s="4">
        <v>10</v>
      </c>
      <c r="N11" s="2">
        <v>0</v>
      </c>
      <c r="O11" s="4">
        <v>100</v>
      </c>
      <c r="P11" s="2" t="s">
        <v>56</v>
      </c>
      <c r="Q11" s="2" t="s">
        <v>58</v>
      </c>
      <c r="R11" s="2" t="s">
        <v>94</v>
      </c>
      <c r="S11" s="3">
        <v>44277</v>
      </c>
      <c r="T11" s="3" t="s">
        <v>95</v>
      </c>
      <c r="U11" s="2"/>
      <c r="V11" s="2"/>
    </row>
    <row r="12" spans="1:22" ht="28.8" x14ac:dyDescent="0.3">
      <c r="A12" s="2">
        <v>2021</v>
      </c>
      <c r="B12" s="3">
        <v>44197</v>
      </c>
      <c r="C12" s="3">
        <v>44286</v>
      </c>
      <c r="D12" s="2" t="s">
        <v>86</v>
      </c>
      <c r="E12" s="2" t="s">
        <v>63</v>
      </c>
      <c r="F12" s="2" t="s">
        <v>69</v>
      </c>
      <c r="G12" s="2" t="s">
        <v>71</v>
      </c>
      <c r="H12" s="2" t="s">
        <v>76</v>
      </c>
      <c r="I12" s="2" t="s">
        <v>91</v>
      </c>
      <c r="J12" s="2" t="s">
        <v>78</v>
      </c>
      <c r="K12" s="2" t="s">
        <v>93</v>
      </c>
      <c r="L12" s="4">
        <v>2019</v>
      </c>
      <c r="M12" s="4">
        <v>100</v>
      </c>
      <c r="N12" s="2">
        <v>0</v>
      </c>
      <c r="O12" s="4">
        <v>100</v>
      </c>
      <c r="P12" s="2" t="s">
        <v>56</v>
      </c>
      <c r="Q12" s="2" t="s">
        <v>58</v>
      </c>
      <c r="R12" s="2" t="s">
        <v>94</v>
      </c>
      <c r="S12" s="3">
        <v>44277</v>
      </c>
      <c r="T12" s="3" t="s">
        <v>95</v>
      </c>
      <c r="U12" s="2"/>
      <c r="V12" s="2"/>
    </row>
    <row r="13" spans="1:22" ht="43.2" x14ac:dyDescent="0.3">
      <c r="A13" s="2">
        <v>2021</v>
      </c>
      <c r="B13" s="3">
        <v>44197</v>
      </c>
      <c r="C13" s="3">
        <v>44286</v>
      </c>
      <c r="D13" s="2" t="s">
        <v>83</v>
      </c>
      <c r="E13" s="2" t="s">
        <v>64</v>
      </c>
      <c r="F13" s="2" t="s">
        <v>70</v>
      </c>
      <c r="G13" s="2" t="s">
        <v>71</v>
      </c>
      <c r="H13" s="2" t="s">
        <v>77</v>
      </c>
      <c r="I13" s="2" t="s">
        <v>70</v>
      </c>
      <c r="J13" s="2" t="s">
        <v>78</v>
      </c>
      <c r="K13" s="2" t="s">
        <v>92</v>
      </c>
      <c r="L13" s="4">
        <v>2019</v>
      </c>
      <c r="M13" s="4">
        <v>3</v>
      </c>
      <c r="N13" s="2">
        <v>0</v>
      </c>
      <c r="O13" s="4">
        <v>80</v>
      </c>
      <c r="P13" s="2" t="s">
        <v>56</v>
      </c>
      <c r="Q13" s="2" t="s">
        <v>58</v>
      </c>
      <c r="R13" s="2" t="s">
        <v>94</v>
      </c>
      <c r="S13" s="3">
        <v>44277</v>
      </c>
      <c r="T13" s="3" t="s">
        <v>95</v>
      </c>
      <c r="U13" s="2"/>
      <c r="V13" s="2"/>
    </row>
    <row r="14" spans="1:22" ht="43.2" x14ac:dyDescent="0.3">
      <c r="A14" s="2">
        <v>2021</v>
      </c>
      <c r="B14" s="3">
        <v>44197</v>
      </c>
      <c r="C14" s="3">
        <v>44286</v>
      </c>
      <c r="D14" s="2" t="s">
        <v>96</v>
      </c>
      <c r="E14" s="2" t="s">
        <v>97</v>
      </c>
      <c r="F14" s="2" t="s">
        <v>98</v>
      </c>
      <c r="G14" s="2" t="s">
        <v>99</v>
      </c>
      <c r="H14" s="2" t="s">
        <v>100</v>
      </c>
      <c r="I14" s="2" t="s">
        <v>101</v>
      </c>
      <c r="J14" s="2" t="s">
        <v>102</v>
      </c>
      <c r="K14" s="2" t="s">
        <v>103</v>
      </c>
      <c r="L14" s="2">
        <v>2021</v>
      </c>
      <c r="M14" s="2" t="s">
        <v>104</v>
      </c>
      <c r="N14" s="2" t="s">
        <v>105</v>
      </c>
      <c r="O14" s="2" t="s">
        <v>106</v>
      </c>
      <c r="P14" s="2" t="s">
        <v>56</v>
      </c>
      <c r="Q14" s="2" t="s">
        <v>100</v>
      </c>
      <c r="R14" s="2" t="s">
        <v>107</v>
      </c>
      <c r="S14" s="3">
        <v>44291</v>
      </c>
      <c r="T14" s="3">
        <v>44291</v>
      </c>
      <c r="U14" s="2" t="s">
        <v>108</v>
      </c>
      <c r="V14" s="2"/>
    </row>
    <row r="15" spans="1:22" ht="57.6" x14ac:dyDescent="0.3">
      <c r="A15" s="2">
        <v>2021</v>
      </c>
      <c r="B15" s="3">
        <v>44197</v>
      </c>
      <c r="C15" s="3">
        <v>44286</v>
      </c>
      <c r="D15" s="2" t="s">
        <v>109</v>
      </c>
      <c r="E15" s="2" t="s">
        <v>110</v>
      </c>
      <c r="F15" s="2" t="s">
        <v>111</v>
      </c>
      <c r="G15" s="2" t="s">
        <v>112</v>
      </c>
      <c r="H15" s="2" t="s">
        <v>113</v>
      </c>
      <c r="I15" s="2" t="s">
        <v>114</v>
      </c>
      <c r="J15" s="2" t="s">
        <v>115</v>
      </c>
      <c r="K15" s="2" t="s">
        <v>116</v>
      </c>
      <c r="L15" s="2">
        <v>2019</v>
      </c>
      <c r="M15" s="5">
        <v>0.05</v>
      </c>
      <c r="N15" s="2" t="s">
        <v>117</v>
      </c>
      <c r="O15" s="3">
        <v>44286</v>
      </c>
      <c r="P15" s="2" t="s">
        <v>56</v>
      </c>
      <c r="Q15" s="2" t="s">
        <v>118</v>
      </c>
      <c r="R15" s="2" t="s">
        <v>119</v>
      </c>
      <c r="S15" s="3">
        <v>44299</v>
      </c>
      <c r="T15" s="3">
        <v>44299</v>
      </c>
      <c r="U15" s="2"/>
      <c r="V15" s="2"/>
    </row>
    <row r="16" spans="1:22" ht="43.2" x14ac:dyDescent="0.3">
      <c r="A16" s="2">
        <v>2021</v>
      </c>
      <c r="B16" s="3">
        <v>44197</v>
      </c>
      <c r="C16" s="3">
        <v>44286</v>
      </c>
      <c r="D16" s="2" t="s">
        <v>109</v>
      </c>
      <c r="E16" s="2" t="s">
        <v>120</v>
      </c>
      <c r="F16" s="2" t="s">
        <v>121</v>
      </c>
      <c r="G16" s="2" t="s">
        <v>112</v>
      </c>
      <c r="H16" s="2" t="s">
        <v>113</v>
      </c>
      <c r="I16" s="2" t="s">
        <v>122</v>
      </c>
      <c r="J16" s="2" t="s">
        <v>115</v>
      </c>
      <c r="K16" s="2" t="s">
        <v>116</v>
      </c>
      <c r="L16" s="2">
        <v>2019</v>
      </c>
      <c r="M16" s="5">
        <v>0.1</v>
      </c>
      <c r="N16" s="2" t="s">
        <v>117</v>
      </c>
      <c r="O16" s="3">
        <v>44286</v>
      </c>
      <c r="P16" s="2" t="s">
        <v>56</v>
      </c>
      <c r="Q16" s="2" t="s">
        <v>123</v>
      </c>
      <c r="R16" s="2" t="s">
        <v>119</v>
      </c>
      <c r="S16" s="3">
        <v>44299</v>
      </c>
      <c r="T16" s="3">
        <v>44299</v>
      </c>
      <c r="U16" s="2"/>
      <c r="V16" s="2"/>
    </row>
    <row r="17" spans="1:22" ht="28.8" x14ac:dyDescent="0.3">
      <c r="A17" s="2">
        <v>2021</v>
      </c>
      <c r="B17" s="3">
        <v>44197</v>
      </c>
      <c r="C17" s="3">
        <v>44286</v>
      </c>
      <c r="D17" s="2" t="s">
        <v>109</v>
      </c>
      <c r="E17" s="2" t="s">
        <v>124</v>
      </c>
      <c r="F17" s="2" t="s">
        <v>125</v>
      </c>
      <c r="G17" s="2" t="s">
        <v>126</v>
      </c>
      <c r="H17" s="2" t="s">
        <v>113</v>
      </c>
      <c r="I17" s="2" t="s">
        <v>122</v>
      </c>
      <c r="J17" s="2" t="s">
        <v>115</v>
      </c>
      <c r="K17" s="2" t="s">
        <v>116</v>
      </c>
      <c r="L17" s="2">
        <v>2019</v>
      </c>
      <c r="M17" s="5">
        <v>0.05</v>
      </c>
      <c r="N17" s="2" t="s">
        <v>117</v>
      </c>
      <c r="O17" s="3">
        <v>44286</v>
      </c>
      <c r="P17" s="2" t="s">
        <v>56</v>
      </c>
      <c r="Q17" s="2" t="s">
        <v>127</v>
      </c>
      <c r="R17" s="2" t="s">
        <v>119</v>
      </c>
      <c r="S17" s="3">
        <v>44299</v>
      </c>
      <c r="T17" s="3">
        <v>44299</v>
      </c>
      <c r="U17" s="2"/>
      <c r="V17" s="2"/>
    </row>
    <row r="18" spans="1:22" ht="43.2" x14ac:dyDescent="0.3">
      <c r="A18" s="2">
        <v>2021</v>
      </c>
      <c r="B18" s="3">
        <v>44197</v>
      </c>
      <c r="C18" s="3">
        <v>44286</v>
      </c>
      <c r="D18" s="2" t="s">
        <v>109</v>
      </c>
      <c r="E18" s="2" t="s">
        <v>128</v>
      </c>
      <c r="F18" s="2" t="s">
        <v>129</v>
      </c>
      <c r="G18" s="2" t="s">
        <v>126</v>
      </c>
      <c r="H18" s="2" t="s">
        <v>113</v>
      </c>
      <c r="I18" s="2" t="s">
        <v>130</v>
      </c>
      <c r="J18" s="2" t="s">
        <v>115</v>
      </c>
      <c r="K18" s="2" t="s">
        <v>116</v>
      </c>
      <c r="L18" s="2">
        <v>2019</v>
      </c>
      <c r="M18" s="5">
        <v>0.05</v>
      </c>
      <c r="N18" s="2" t="s">
        <v>117</v>
      </c>
      <c r="O18" s="3">
        <v>44286</v>
      </c>
      <c r="P18" s="2" t="s">
        <v>56</v>
      </c>
      <c r="Q18" s="2" t="s">
        <v>127</v>
      </c>
      <c r="R18" s="2" t="s">
        <v>119</v>
      </c>
      <c r="S18" s="3">
        <v>44299</v>
      </c>
      <c r="T18" s="3">
        <v>44299</v>
      </c>
      <c r="U18" s="2"/>
      <c r="V18" s="2"/>
    </row>
    <row r="19" spans="1:22" ht="43.2" x14ac:dyDescent="0.3">
      <c r="A19" s="2">
        <v>2021</v>
      </c>
      <c r="B19" s="3">
        <v>44197</v>
      </c>
      <c r="C19" s="3">
        <v>44286</v>
      </c>
      <c r="D19" s="2" t="s">
        <v>109</v>
      </c>
      <c r="E19" s="2" t="s">
        <v>131</v>
      </c>
      <c r="F19" s="2" t="s">
        <v>132</v>
      </c>
      <c r="G19" s="2" t="s">
        <v>126</v>
      </c>
      <c r="H19" s="2" t="s">
        <v>113</v>
      </c>
      <c r="I19" s="2" t="s">
        <v>133</v>
      </c>
      <c r="J19" s="2" t="s">
        <v>44</v>
      </c>
      <c r="K19" s="2" t="s">
        <v>116</v>
      </c>
      <c r="L19" s="2">
        <v>2021</v>
      </c>
      <c r="M19" s="2" t="s">
        <v>134</v>
      </c>
      <c r="N19" s="2" t="s">
        <v>117</v>
      </c>
      <c r="O19" s="3">
        <v>44286</v>
      </c>
      <c r="P19" s="2" t="s">
        <v>56</v>
      </c>
      <c r="Q19" s="2" t="s">
        <v>123</v>
      </c>
      <c r="R19" s="2" t="s">
        <v>119</v>
      </c>
      <c r="S19" s="3">
        <v>44299</v>
      </c>
      <c r="T19" s="3">
        <v>44299</v>
      </c>
      <c r="U19" s="2"/>
      <c r="V19" s="2"/>
    </row>
    <row r="20" spans="1:22" ht="43.2" x14ac:dyDescent="0.3">
      <c r="A20" s="2">
        <v>2021</v>
      </c>
      <c r="B20" s="3">
        <v>44197</v>
      </c>
      <c r="C20" s="3">
        <v>44286</v>
      </c>
      <c r="D20" s="2" t="s">
        <v>109</v>
      </c>
      <c r="E20" s="2" t="s">
        <v>135</v>
      </c>
      <c r="F20" s="2" t="s">
        <v>129</v>
      </c>
      <c r="G20" s="2" t="s">
        <v>126</v>
      </c>
      <c r="H20" s="2" t="s">
        <v>113</v>
      </c>
      <c r="I20" s="2" t="s">
        <v>136</v>
      </c>
      <c r="J20" s="2" t="s">
        <v>44</v>
      </c>
      <c r="K20" s="2" t="s">
        <v>116</v>
      </c>
      <c r="L20" s="2">
        <v>2021</v>
      </c>
      <c r="M20" s="2" t="s">
        <v>137</v>
      </c>
      <c r="N20" s="2" t="s">
        <v>117</v>
      </c>
      <c r="O20" s="3">
        <v>44286</v>
      </c>
      <c r="P20" s="2" t="s">
        <v>56</v>
      </c>
      <c r="Q20" s="2" t="s">
        <v>123</v>
      </c>
      <c r="R20" s="2" t="s">
        <v>119</v>
      </c>
      <c r="S20" s="3">
        <v>44299</v>
      </c>
      <c r="T20" s="3">
        <v>44299</v>
      </c>
      <c r="U20" s="2"/>
      <c r="V20" s="2"/>
    </row>
    <row r="21" spans="1:22" ht="28.8" x14ac:dyDescent="0.3">
      <c r="A21" s="2">
        <v>2021</v>
      </c>
      <c r="B21" s="3">
        <v>44197</v>
      </c>
      <c r="C21" s="3">
        <v>44286</v>
      </c>
      <c r="D21" s="2" t="s">
        <v>109</v>
      </c>
      <c r="E21" s="2" t="s">
        <v>138</v>
      </c>
      <c r="F21" s="2" t="s">
        <v>139</v>
      </c>
      <c r="G21" s="2" t="s">
        <v>126</v>
      </c>
      <c r="H21" s="2" t="s">
        <v>113</v>
      </c>
      <c r="I21" s="2" t="s">
        <v>140</v>
      </c>
      <c r="J21" s="2" t="s">
        <v>115</v>
      </c>
      <c r="K21" s="2" t="s">
        <v>116</v>
      </c>
      <c r="L21" s="2">
        <v>2019</v>
      </c>
      <c r="M21" s="5">
        <v>0.1</v>
      </c>
      <c r="N21" s="2" t="s">
        <v>117</v>
      </c>
      <c r="O21" s="3">
        <v>44286</v>
      </c>
      <c r="P21" s="2" t="s">
        <v>56</v>
      </c>
      <c r="Q21" s="2" t="s">
        <v>127</v>
      </c>
      <c r="R21" s="2" t="s">
        <v>119</v>
      </c>
      <c r="S21" s="3">
        <v>44299</v>
      </c>
      <c r="T21" s="3">
        <v>44299</v>
      </c>
      <c r="U21" s="2"/>
      <c r="V21" s="2"/>
    </row>
    <row r="22" spans="1:22" ht="43.2" x14ac:dyDescent="0.3">
      <c r="A22" s="2">
        <v>2021</v>
      </c>
      <c r="B22" s="3">
        <v>44197</v>
      </c>
      <c r="C22" s="3">
        <v>44286</v>
      </c>
      <c r="D22" s="2" t="s">
        <v>109</v>
      </c>
      <c r="E22" s="2" t="s">
        <v>141</v>
      </c>
      <c r="F22" s="2" t="s">
        <v>142</v>
      </c>
      <c r="G22" s="2" t="s">
        <v>126</v>
      </c>
      <c r="H22" s="2" t="s">
        <v>113</v>
      </c>
      <c r="I22" s="2" t="s">
        <v>143</v>
      </c>
      <c r="J22" s="2" t="s">
        <v>115</v>
      </c>
      <c r="K22" s="2" t="s">
        <v>116</v>
      </c>
      <c r="L22" s="2">
        <v>2020</v>
      </c>
      <c r="M22" s="5">
        <v>0.05</v>
      </c>
      <c r="N22" s="2" t="s">
        <v>117</v>
      </c>
      <c r="O22" s="3">
        <v>44286</v>
      </c>
      <c r="P22" s="2" t="s">
        <v>56</v>
      </c>
      <c r="Q22" s="2" t="s">
        <v>127</v>
      </c>
      <c r="R22" s="2" t="s">
        <v>119</v>
      </c>
      <c r="S22" s="3">
        <v>44299</v>
      </c>
      <c r="T22" s="3">
        <v>44299</v>
      </c>
      <c r="U22" s="2"/>
      <c r="V22" s="2"/>
    </row>
    <row r="23" spans="1:22" ht="43.2" x14ac:dyDescent="0.3">
      <c r="A23" s="2">
        <v>2021</v>
      </c>
      <c r="B23" s="3">
        <v>44197</v>
      </c>
      <c r="C23" s="3">
        <v>44286</v>
      </c>
      <c r="D23" s="2" t="s">
        <v>109</v>
      </c>
      <c r="E23" s="2" t="s">
        <v>144</v>
      </c>
      <c r="F23" s="2" t="s">
        <v>145</v>
      </c>
      <c r="G23" s="2" t="s">
        <v>126</v>
      </c>
      <c r="H23" s="2" t="s">
        <v>113</v>
      </c>
      <c r="I23" s="2" t="s">
        <v>146</v>
      </c>
      <c r="J23" s="2" t="s">
        <v>115</v>
      </c>
      <c r="K23" s="2" t="s">
        <v>116</v>
      </c>
      <c r="L23" s="2">
        <v>2019</v>
      </c>
      <c r="M23" s="5">
        <v>0.1</v>
      </c>
      <c r="N23" s="2" t="s">
        <v>117</v>
      </c>
      <c r="O23" s="3">
        <v>44286</v>
      </c>
      <c r="P23" s="2" t="s">
        <v>56</v>
      </c>
      <c r="Q23" s="2" t="s">
        <v>147</v>
      </c>
      <c r="R23" s="2" t="s">
        <v>119</v>
      </c>
      <c r="S23" s="3">
        <v>44299</v>
      </c>
      <c r="T23" s="3">
        <v>44299</v>
      </c>
      <c r="U23" s="2"/>
      <c r="V23" s="2"/>
    </row>
    <row r="24" spans="1:22" ht="28.8" x14ac:dyDescent="0.3">
      <c r="A24" s="2">
        <v>2021</v>
      </c>
      <c r="B24" s="3">
        <v>44197</v>
      </c>
      <c r="C24" s="3">
        <v>44286</v>
      </c>
      <c r="D24" s="2" t="s">
        <v>148</v>
      </c>
      <c r="E24" s="2" t="s">
        <v>149</v>
      </c>
      <c r="F24" s="2" t="s">
        <v>150</v>
      </c>
      <c r="G24" s="2" t="s">
        <v>113</v>
      </c>
      <c r="H24" s="2" t="s">
        <v>151</v>
      </c>
      <c r="I24" s="2" t="s">
        <v>152</v>
      </c>
      <c r="J24" s="2" t="s">
        <v>153</v>
      </c>
      <c r="K24" s="2" t="s">
        <v>154</v>
      </c>
      <c r="L24" s="2">
        <v>2021</v>
      </c>
      <c r="M24" s="5">
        <v>0.05</v>
      </c>
      <c r="N24" s="2" t="s">
        <v>155</v>
      </c>
      <c r="O24" s="5">
        <v>0.68</v>
      </c>
      <c r="P24" s="2" t="s">
        <v>56</v>
      </c>
      <c r="Q24" s="2" t="s">
        <v>156</v>
      </c>
      <c r="R24" s="2" t="s">
        <v>157</v>
      </c>
      <c r="S24" s="3">
        <v>44291</v>
      </c>
      <c r="T24" s="3">
        <v>44291</v>
      </c>
      <c r="U24" s="2"/>
      <c r="V24" s="2"/>
    </row>
    <row r="25" spans="1:22" ht="28.8" x14ac:dyDescent="0.3">
      <c r="A25" s="2">
        <v>2021</v>
      </c>
      <c r="B25" s="3">
        <v>44197</v>
      </c>
      <c r="C25" s="3">
        <v>44286</v>
      </c>
      <c r="D25" s="2" t="s">
        <v>148</v>
      </c>
      <c r="E25" s="2" t="s">
        <v>158</v>
      </c>
      <c r="F25" s="2" t="s">
        <v>159</v>
      </c>
      <c r="G25" s="2" t="s">
        <v>113</v>
      </c>
      <c r="H25" s="2" t="s">
        <v>151</v>
      </c>
      <c r="I25" s="2" t="s">
        <v>152</v>
      </c>
      <c r="J25" s="2" t="s">
        <v>160</v>
      </c>
      <c r="K25" s="2" t="s">
        <v>161</v>
      </c>
      <c r="L25" s="2">
        <v>2021</v>
      </c>
      <c r="M25" s="5">
        <v>0.06</v>
      </c>
      <c r="N25" s="2" t="s">
        <v>155</v>
      </c>
      <c r="O25" s="5">
        <v>-16.25</v>
      </c>
      <c r="P25" s="2" t="s">
        <v>57</v>
      </c>
      <c r="Q25" s="2" t="s">
        <v>156</v>
      </c>
      <c r="R25" s="2" t="s">
        <v>157</v>
      </c>
      <c r="S25" s="3">
        <v>44291</v>
      </c>
      <c r="T25" s="3">
        <v>44291</v>
      </c>
      <c r="U25" s="2"/>
      <c r="V25" s="2"/>
    </row>
    <row r="26" spans="1:22" ht="28.8" x14ac:dyDescent="0.3">
      <c r="A26" s="2">
        <v>2021</v>
      </c>
      <c r="B26" s="3">
        <v>44197</v>
      </c>
      <c r="C26" s="3">
        <v>44286</v>
      </c>
      <c r="D26" s="2" t="s">
        <v>148</v>
      </c>
      <c r="E26" s="2" t="s">
        <v>162</v>
      </c>
      <c r="F26" s="2" t="s">
        <v>163</v>
      </c>
      <c r="G26" s="2" t="s">
        <v>113</v>
      </c>
      <c r="H26" s="2" t="s">
        <v>151</v>
      </c>
      <c r="I26" s="2" t="s">
        <v>164</v>
      </c>
      <c r="J26" s="2" t="s">
        <v>165</v>
      </c>
      <c r="K26" s="2" t="s">
        <v>161</v>
      </c>
      <c r="L26" s="2">
        <v>2021</v>
      </c>
      <c r="M26" s="2">
        <v>6000</v>
      </c>
      <c r="N26" s="2" t="s">
        <v>155</v>
      </c>
      <c r="O26" s="5">
        <v>0.3</v>
      </c>
      <c r="P26" s="2" t="s">
        <v>56</v>
      </c>
      <c r="Q26" s="2" t="s">
        <v>156</v>
      </c>
      <c r="R26" s="2" t="s">
        <v>157</v>
      </c>
      <c r="S26" s="3">
        <v>44291</v>
      </c>
      <c r="T26" s="3">
        <v>44291</v>
      </c>
      <c r="U26" s="2"/>
      <c r="V26" s="2"/>
    </row>
    <row r="27" spans="1:22" ht="28.8" x14ac:dyDescent="0.3">
      <c r="A27" s="2">
        <v>2021</v>
      </c>
      <c r="B27" s="3">
        <v>44197</v>
      </c>
      <c r="C27" s="3">
        <v>44286</v>
      </c>
      <c r="D27" s="2" t="s">
        <v>148</v>
      </c>
      <c r="E27" s="2" t="s">
        <v>166</v>
      </c>
      <c r="F27" s="2" t="s">
        <v>167</v>
      </c>
      <c r="G27" s="2" t="s">
        <v>168</v>
      </c>
      <c r="H27" s="2" t="s">
        <v>151</v>
      </c>
      <c r="I27" s="2" t="s">
        <v>152</v>
      </c>
      <c r="J27" s="2" t="s">
        <v>169</v>
      </c>
      <c r="K27" s="2" t="s">
        <v>161</v>
      </c>
      <c r="L27" s="2">
        <v>2021</v>
      </c>
      <c r="M27" s="5">
        <v>0.05</v>
      </c>
      <c r="N27" s="2" t="s">
        <v>155</v>
      </c>
      <c r="O27" s="5">
        <v>-5.15</v>
      </c>
      <c r="P27" s="2" t="s">
        <v>57</v>
      </c>
      <c r="Q27" s="2" t="s">
        <v>156</v>
      </c>
      <c r="R27" s="2" t="s">
        <v>157</v>
      </c>
      <c r="S27" s="3">
        <v>44291</v>
      </c>
      <c r="T27" s="3">
        <v>44291</v>
      </c>
      <c r="U27" s="2"/>
      <c r="V27" s="2"/>
    </row>
    <row r="28" spans="1:22" x14ac:dyDescent="0.3">
      <c r="A28" s="2">
        <v>2021</v>
      </c>
      <c r="B28" s="3">
        <v>44470</v>
      </c>
      <c r="C28" s="3">
        <v>44561</v>
      </c>
      <c r="D28" s="2" t="s">
        <v>170</v>
      </c>
      <c r="E28" s="2" t="s">
        <v>171</v>
      </c>
      <c r="F28" s="2" t="s">
        <v>172</v>
      </c>
      <c r="G28" s="2" t="s">
        <v>113</v>
      </c>
      <c r="H28" s="2" t="s">
        <v>173</v>
      </c>
      <c r="I28" s="2" t="s">
        <v>174</v>
      </c>
      <c r="J28" s="2" t="s">
        <v>175</v>
      </c>
      <c r="K28" s="2" t="s">
        <v>161</v>
      </c>
      <c r="L28" s="2">
        <v>2021</v>
      </c>
      <c r="M28" s="5">
        <v>1</v>
      </c>
      <c r="N28" s="2">
        <v>70</v>
      </c>
      <c r="O28" s="5">
        <v>1</v>
      </c>
      <c r="P28" s="2" t="s">
        <v>57</v>
      </c>
      <c r="Q28" s="2" t="s">
        <v>176</v>
      </c>
      <c r="R28" s="2" t="s">
        <v>177</v>
      </c>
      <c r="S28" s="3">
        <v>44291</v>
      </c>
      <c r="T28" s="3">
        <v>44291</v>
      </c>
      <c r="U28" s="2"/>
      <c r="V28" s="2"/>
    </row>
    <row r="29" spans="1:22" x14ac:dyDescent="0.3">
      <c r="A29" s="2">
        <v>2021</v>
      </c>
      <c r="B29" s="3">
        <v>44470</v>
      </c>
      <c r="C29" s="3">
        <v>44561</v>
      </c>
      <c r="D29" s="2" t="s">
        <v>170</v>
      </c>
      <c r="E29" s="2" t="s">
        <v>178</v>
      </c>
      <c r="F29" s="2" t="s">
        <v>179</v>
      </c>
      <c r="G29" s="2" t="s">
        <v>113</v>
      </c>
      <c r="H29" s="2" t="s">
        <v>180</v>
      </c>
      <c r="I29" s="2" t="s">
        <v>181</v>
      </c>
      <c r="J29" s="2" t="s">
        <v>182</v>
      </c>
      <c r="K29" s="2" t="s">
        <v>161</v>
      </c>
      <c r="L29" s="2">
        <v>2021</v>
      </c>
      <c r="M29" s="2">
        <v>100</v>
      </c>
      <c r="N29" s="2">
        <v>70</v>
      </c>
      <c r="O29" s="5">
        <v>1</v>
      </c>
      <c r="P29" s="2" t="s">
        <v>56</v>
      </c>
      <c r="Q29" s="2" t="s">
        <v>176</v>
      </c>
      <c r="R29" s="2" t="s">
        <v>177</v>
      </c>
      <c r="S29" s="3">
        <v>44291</v>
      </c>
      <c r="T29" s="3">
        <v>44291</v>
      </c>
      <c r="U29" s="2"/>
      <c r="V29" s="2"/>
    </row>
    <row r="30" spans="1:22" ht="28.8" x14ac:dyDescent="0.3">
      <c r="A30" s="2">
        <v>2021</v>
      </c>
      <c r="B30" s="3">
        <v>44470</v>
      </c>
      <c r="C30" s="3">
        <v>44561</v>
      </c>
      <c r="D30" s="2" t="s">
        <v>170</v>
      </c>
      <c r="E30" s="2" t="s">
        <v>183</v>
      </c>
      <c r="F30" s="2" t="s">
        <v>184</v>
      </c>
      <c r="G30" s="2" t="s">
        <v>113</v>
      </c>
      <c r="H30" s="2" t="s">
        <v>184</v>
      </c>
      <c r="I30" s="2" t="s">
        <v>185</v>
      </c>
      <c r="J30" s="2" t="s">
        <v>175</v>
      </c>
      <c r="K30" s="2" t="s">
        <v>161</v>
      </c>
      <c r="L30" s="2">
        <v>2021</v>
      </c>
      <c r="M30" s="5">
        <v>1</v>
      </c>
      <c r="N30" s="2">
        <v>70</v>
      </c>
      <c r="O30" s="5">
        <v>1</v>
      </c>
      <c r="P30" s="2" t="s">
        <v>56</v>
      </c>
      <c r="Q30" s="2" t="s">
        <v>176</v>
      </c>
      <c r="R30" s="2" t="s">
        <v>177</v>
      </c>
      <c r="S30" s="3">
        <v>44291</v>
      </c>
      <c r="T30" s="3">
        <v>44291</v>
      </c>
      <c r="U30" s="2"/>
      <c r="V30" s="2"/>
    </row>
    <row r="31" spans="1:22" x14ac:dyDescent="0.3">
      <c r="A31" s="2">
        <v>2021</v>
      </c>
      <c r="B31" s="3">
        <v>44470</v>
      </c>
      <c r="C31" s="3">
        <v>44561</v>
      </c>
      <c r="D31" s="2" t="s">
        <v>170</v>
      </c>
      <c r="E31" s="2" t="s">
        <v>186</v>
      </c>
      <c r="F31" s="2" t="s">
        <v>187</v>
      </c>
      <c r="G31" s="2" t="s">
        <v>113</v>
      </c>
      <c r="H31" s="2" t="s">
        <v>188</v>
      </c>
      <c r="I31" s="2" t="s">
        <v>189</v>
      </c>
      <c r="J31" s="2" t="s">
        <v>175</v>
      </c>
      <c r="K31" s="2" t="s">
        <v>161</v>
      </c>
      <c r="L31" s="2">
        <v>2021</v>
      </c>
      <c r="M31" s="5">
        <v>1</v>
      </c>
      <c r="N31" s="2">
        <v>70</v>
      </c>
      <c r="O31" s="5">
        <v>1</v>
      </c>
      <c r="P31" s="2" t="s">
        <v>56</v>
      </c>
      <c r="Q31" s="2" t="s">
        <v>176</v>
      </c>
      <c r="R31" s="2" t="s">
        <v>177</v>
      </c>
      <c r="S31" s="3">
        <v>44291</v>
      </c>
      <c r="T31" s="3">
        <v>44291</v>
      </c>
      <c r="U31" s="2"/>
      <c r="V31" s="2"/>
    </row>
    <row r="32" spans="1:22" ht="28.8" x14ac:dyDescent="0.3">
      <c r="A32" s="2">
        <v>2021</v>
      </c>
      <c r="B32" s="3">
        <v>44470</v>
      </c>
      <c r="C32" s="3">
        <v>44561</v>
      </c>
      <c r="D32" s="2" t="s">
        <v>170</v>
      </c>
      <c r="E32" s="2" t="s">
        <v>190</v>
      </c>
      <c r="F32" s="2" t="s">
        <v>191</v>
      </c>
      <c r="G32" s="2" t="s">
        <v>113</v>
      </c>
      <c r="H32" s="2" t="s">
        <v>192</v>
      </c>
      <c r="I32" s="2" t="s">
        <v>193</v>
      </c>
      <c r="J32" s="2" t="s">
        <v>194</v>
      </c>
      <c r="K32" s="2" t="s">
        <v>161</v>
      </c>
      <c r="L32" s="2">
        <v>2021</v>
      </c>
      <c r="M32" s="2">
        <v>70</v>
      </c>
      <c r="N32" s="2">
        <v>0</v>
      </c>
      <c r="O32" s="5">
        <v>1</v>
      </c>
      <c r="P32" s="2" t="s">
        <v>57</v>
      </c>
      <c r="Q32" s="2" t="s">
        <v>176</v>
      </c>
      <c r="R32" s="2" t="s">
        <v>177</v>
      </c>
      <c r="S32" s="3">
        <v>44291</v>
      </c>
      <c r="T32" s="3">
        <v>44291</v>
      </c>
      <c r="U32" s="2"/>
      <c r="V32" s="2"/>
    </row>
    <row r="33" spans="1:22" x14ac:dyDescent="0.3">
      <c r="A33" s="2">
        <v>2021</v>
      </c>
      <c r="B33" s="3">
        <v>44470</v>
      </c>
      <c r="C33" s="3">
        <v>44561</v>
      </c>
      <c r="D33" s="2" t="s">
        <v>170</v>
      </c>
      <c r="E33" s="2" t="s">
        <v>195</v>
      </c>
      <c r="F33" s="2" t="s">
        <v>196</v>
      </c>
      <c r="G33" s="2" t="s">
        <v>113</v>
      </c>
      <c r="H33" s="2" t="s">
        <v>197</v>
      </c>
      <c r="I33" s="2" t="s">
        <v>198</v>
      </c>
      <c r="J33" s="2" t="s">
        <v>194</v>
      </c>
      <c r="K33" s="2" t="s">
        <v>161</v>
      </c>
      <c r="L33" s="2">
        <v>2021</v>
      </c>
      <c r="M33" s="2">
        <v>70</v>
      </c>
      <c r="N33" s="2">
        <v>0</v>
      </c>
      <c r="O33" s="5">
        <v>1</v>
      </c>
      <c r="P33" s="2" t="s">
        <v>57</v>
      </c>
      <c r="Q33" s="2" t="s">
        <v>176</v>
      </c>
      <c r="R33" s="2" t="s">
        <v>177</v>
      </c>
      <c r="S33" s="3">
        <v>44291</v>
      </c>
      <c r="T33" s="3">
        <v>44291</v>
      </c>
      <c r="U33" s="2"/>
      <c r="V33" s="2"/>
    </row>
    <row r="34" spans="1:22" ht="57.6" x14ac:dyDescent="0.3">
      <c r="A34" s="2">
        <v>2021</v>
      </c>
      <c r="B34" s="3">
        <v>44197</v>
      </c>
      <c r="C34" s="3">
        <v>44286</v>
      </c>
      <c r="D34" s="2" t="s">
        <v>199</v>
      </c>
      <c r="E34" s="2" t="s">
        <v>200</v>
      </c>
      <c r="F34" s="2" t="s">
        <v>201</v>
      </c>
      <c r="G34" s="2" t="s">
        <v>113</v>
      </c>
      <c r="H34" s="2" t="s">
        <v>200</v>
      </c>
      <c r="I34" s="2" t="s">
        <v>202</v>
      </c>
      <c r="J34" s="2" t="s">
        <v>78</v>
      </c>
      <c r="K34" s="2" t="s">
        <v>116</v>
      </c>
      <c r="L34" s="2">
        <v>2021</v>
      </c>
      <c r="M34" s="5">
        <v>1</v>
      </c>
      <c r="N34" s="2" t="s">
        <v>101</v>
      </c>
      <c r="O34" s="6">
        <v>7.0000000000000007E-2</v>
      </c>
      <c r="P34" s="2" t="s">
        <v>56</v>
      </c>
      <c r="Q34" s="2" t="s">
        <v>203</v>
      </c>
      <c r="R34" s="2" t="s">
        <v>204</v>
      </c>
      <c r="S34" s="3">
        <v>44293</v>
      </c>
      <c r="T34" s="3">
        <v>44293</v>
      </c>
      <c r="U34" s="2"/>
      <c r="V34" s="2"/>
    </row>
    <row r="35" spans="1:22" ht="43.2" x14ac:dyDescent="0.3">
      <c r="A35" s="2">
        <v>2021</v>
      </c>
      <c r="B35" s="3">
        <v>44197</v>
      </c>
      <c r="C35" s="3">
        <v>44286</v>
      </c>
      <c r="D35" s="2" t="s">
        <v>199</v>
      </c>
      <c r="E35" s="2" t="s">
        <v>205</v>
      </c>
      <c r="F35" s="2" t="s">
        <v>206</v>
      </c>
      <c r="G35" s="2" t="s">
        <v>113</v>
      </c>
      <c r="H35" s="2" t="s">
        <v>205</v>
      </c>
      <c r="I35" s="2" t="s">
        <v>207</v>
      </c>
      <c r="J35" s="2" t="s">
        <v>78</v>
      </c>
      <c r="K35" s="2" t="s">
        <v>116</v>
      </c>
      <c r="L35" s="2">
        <v>2021</v>
      </c>
      <c r="M35" s="5">
        <v>1</v>
      </c>
      <c r="N35" s="2" t="s">
        <v>101</v>
      </c>
      <c r="O35" s="6">
        <v>0.28000000000000003</v>
      </c>
      <c r="P35" s="2" t="s">
        <v>56</v>
      </c>
      <c r="Q35" s="2" t="s">
        <v>203</v>
      </c>
      <c r="R35" s="2" t="s">
        <v>204</v>
      </c>
      <c r="S35" s="3">
        <v>44293</v>
      </c>
      <c r="T35" s="3">
        <v>44293</v>
      </c>
      <c r="U35" s="2"/>
      <c r="V35" s="2"/>
    </row>
    <row r="36" spans="1:22" ht="28.8" x14ac:dyDescent="0.3">
      <c r="A36" s="2">
        <v>2021</v>
      </c>
      <c r="B36" s="3">
        <v>44197</v>
      </c>
      <c r="C36" s="3">
        <v>44286</v>
      </c>
      <c r="D36" s="2" t="s">
        <v>199</v>
      </c>
      <c r="E36" s="2" t="s">
        <v>208</v>
      </c>
      <c r="F36" s="2" t="s">
        <v>209</v>
      </c>
      <c r="G36" s="2" t="s">
        <v>113</v>
      </c>
      <c r="H36" s="2" t="s">
        <v>208</v>
      </c>
      <c r="I36" s="2" t="s">
        <v>210</v>
      </c>
      <c r="J36" s="2" t="s">
        <v>78</v>
      </c>
      <c r="K36" s="2" t="s">
        <v>116</v>
      </c>
      <c r="L36" s="2">
        <v>2021</v>
      </c>
      <c r="M36" s="5">
        <v>1</v>
      </c>
      <c r="N36" s="2" t="s">
        <v>101</v>
      </c>
      <c r="O36" s="6">
        <v>0.25</v>
      </c>
      <c r="P36" s="2" t="s">
        <v>56</v>
      </c>
      <c r="Q36" s="2" t="s">
        <v>203</v>
      </c>
      <c r="R36" s="2" t="s">
        <v>204</v>
      </c>
      <c r="S36" s="3">
        <v>44293</v>
      </c>
      <c r="T36" s="3">
        <v>44293</v>
      </c>
      <c r="U36" s="2"/>
      <c r="V36" s="2"/>
    </row>
    <row r="37" spans="1:22" ht="43.2" x14ac:dyDescent="0.3">
      <c r="A37" s="2">
        <v>2021</v>
      </c>
      <c r="B37" s="3">
        <v>44197</v>
      </c>
      <c r="C37" s="3">
        <v>44286</v>
      </c>
      <c r="D37" s="2" t="s">
        <v>199</v>
      </c>
      <c r="E37" s="2" t="s">
        <v>211</v>
      </c>
      <c r="F37" s="2" t="s">
        <v>212</v>
      </c>
      <c r="G37" s="2" t="s">
        <v>113</v>
      </c>
      <c r="H37" s="2" t="s">
        <v>213</v>
      </c>
      <c r="I37" s="7" t="s">
        <v>214</v>
      </c>
      <c r="J37" s="2" t="s">
        <v>78</v>
      </c>
      <c r="K37" s="2" t="s">
        <v>116</v>
      </c>
      <c r="L37" s="2">
        <v>2021</v>
      </c>
      <c r="M37" s="5">
        <v>1</v>
      </c>
      <c r="N37" s="2" t="s">
        <v>101</v>
      </c>
      <c r="O37" s="6">
        <v>1.67E-2</v>
      </c>
      <c r="P37" s="2" t="s">
        <v>56</v>
      </c>
      <c r="Q37" s="2" t="s">
        <v>203</v>
      </c>
      <c r="R37" s="2" t="s">
        <v>204</v>
      </c>
      <c r="S37" s="3">
        <v>44293</v>
      </c>
      <c r="T37" s="3">
        <v>44293</v>
      </c>
      <c r="U37" s="2"/>
      <c r="V37" s="2"/>
    </row>
    <row r="38" spans="1:22" ht="43.2" x14ac:dyDescent="0.3">
      <c r="A38" s="2">
        <v>2021</v>
      </c>
      <c r="B38" s="3">
        <v>44197</v>
      </c>
      <c r="C38" s="3">
        <v>44286</v>
      </c>
      <c r="D38" s="2" t="s">
        <v>199</v>
      </c>
      <c r="E38" s="2" t="s">
        <v>211</v>
      </c>
      <c r="F38" s="2" t="s">
        <v>215</v>
      </c>
      <c r="G38" s="2" t="s">
        <v>113</v>
      </c>
      <c r="H38" s="2" t="s">
        <v>211</v>
      </c>
      <c r="I38" s="2" t="s">
        <v>216</v>
      </c>
      <c r="J38" s="2" t="s">
        <v>78</v>
      </c>
      <c r="K38" s="2" t="s">
        <v>116</v>
      </c>
      <c r="L38" s="2">
        <v>2021</v>
      </c>
      <c r="M38" s="5">
        <v>1</v>
      </c>
      <c r="N38" s="2" t="s">
        <v>101</v>
      </c>
      <c r="O38" s="6">
        <v>0.17</v>
      </c>
      <c r="P38" s="2" t="s">
        <v>56</v>
      </c>
      <c r="Q38" s="2" t="s">
        <v>203</v>
      </c>
      <c r="R38" s="2" t="s">
        <v>204</v>
      </c>
      <c r="S38" s="3">
        <v>44293</v>
      </c>
      <c r="T38" s="3">
        <v>44293</v>
      </c>
      <c r="U38" s="2"/>
      <c r="V38" s="2"/>
    </row>
    <row r="39" spans="1:22" ht="28.8" x14ac:dyDescent="0.3">
      <c r="A39" s="2">
        <v>2021</v>
      </c>
      <c r="B39" s="3">
        <v>44197</v>
      </c>
      <c r="C39" s="3">
        <v>44286</v>
      </c>
      <c r="D39" s="2" t="s">
        <v>199</v>
      </c>
      <c r="E39" s="2" t="s">
        <v>217</v>
      </c>
      <c r="F39" s="2" t="s">
        <v>218</v>
      </c>
      <c r="G39" s="2" t="s">
        <v>113</v>
      </c>
      <c r="H39" s="2" t="s">
        <v>217</v>
      </c>
      <c r="I39" s="2" t="s">
        <v>219</v>
      </c>
      <c r="J39" s="2" t="s">
        <v>78</v>
      </c>
      <c r="K39" s="2" t="s">
        <v>116</v>
      </c>
      <c r="L39" s="2">
        <v>2021</v>
      </c>
      <c r="M39" s="5">
        <v>1</v>
      </c>
      <c r="N39" s="2" t="s">
        <v>101</v>
      </c>
      <c r="O39" s="6">
        <v>1.1000000000000001</v>
      </c>
      <c r="P39" s="2" t="s">
        <v>56</v>
      </c>
      <c r="Q39" s="2" t="s">
        <v>203</v>
      </c>
      <c r="R39" s="2" t="s">
        <v>204</v>
      </c>
      <c r="S39" s="3">
        <v>44293</v>
      </c>
      <c r="T39" s="3">
        <v>44293</v>
      </c>
      <c r="U39" s="2"/>
      <c r="V39" s="2"/>
    </row>
    <row r="40" spans="1:22" ht="28.8" x14ac:dyDescent="0.3">
      <c r="A40" s="2">
        <v>2021</v>
      </c>
      <c r="B40" s="3">
        <v>44197</v>
      </c>
      <c r="C40" s="3">
        <v>44286</v>
      </c>
      <c r="D40" s="2" t="s">
        <v>199</v>
      </c>
      <c r="E40" s="2" t="s">
        <v>220</v>
      </c>
      <c r="F40" s="2" t="s">
        <v>221</v>
      </c>
      <c r="G40" s="2" t="s">
        <v>113</v>
      </c>
      <c r="H40" s="2" t="s">
        <v>220</v>
      </c>
      <c r="I40" s="2" t="s">
        <v>222</v>
      </c>
      <c r="J40" s="2" t="s">
        <v>78</v>
      </c>
      <c r="K40" s="2" t="s">
        <v>116</v>
      </c>
      <c r="L40" s="2">
        <v>2021</v>
      </c>
      <c r="M40" s="5">
        <v>1</v>
      </c>
      <c r="N40" s="2" t="s">
        <v>101</v>
      </c>
      <c r="O40" s="6">
        <v>0</v>
      </c>
      <c r="P40" s="2" t="s">
        <v>56</v>
      </c>
      <c r="Q40" s="2" t="s">
        <v>203</v>
      </c>
      <c r="R40" s="2" t="s">
        <v>204</v>
      </c>
      <c r="S40" s="3">
        <v>44293</v>
      </c>
      <c r="T40" s="3">
        <v>44293</v>
      </c>
      <c r="U40" s="2"/>
      <c r="V40" s="2"/>
    </row>
    <row r="41" spans="1:22" ht="28.8" x14ac:dyDescent="0.3">
      <c r="A41" s="2">
        <v>2021</v>
      </c>
      <c r="B41" s="3">
        <v>44197</v>
      </c>
      <c r="C41" s="3">
        <v>44286</v>
      </c>
      <c r="D41" s="2" t="s">
        <v>199</v>
      </c>
      <c r="E41" s="2" t="s">
        <v>223</v>
      </c>
      <c r="F41" s="2" t="s">
        <v>224</v>
      </c>
      <c r="G41" s="2" t="s">
        <v>113</v>
      </c>
      <c r="H41" s="2" t="s">
        <v>223</v>
      </c>
      <c r="I41" s="2" t="s">
        <v>225</v>
      </c>
      <c r="J41" s="2" t="s">
        <v>78</v>
      </c>
      <c r="K41" s="2" t="s">
        <v>116</v>
      </c>
      <c r="L41" s="2">
        <v>2021</v>
      </c>
      <c r="M41" s="5">
        <v>1</v>
      </c>
      <c r="N41" s="2" t="s">
        <v>101</v>
      </c>
      <c r="O41" s="6">
        <v>0</v>
      </c>
      <c r="P41" s="2" t="s">
        <v>56</v>
      </c>
      <c r="Q41" s="2" t="s">
        <v>203</v>
      </c>
      <c r="R41" s="2" t="s">
        <v>204</v>
      </c>
      <c r="S41" s="3">
        <v>44293</v>
      </c>
      <c r="T41" s="3">
        <v>44293</v>
      </c>
      <c r="U41" s="2"/>
      <c r="V41" s="2"/>
    </row>
    <row r="42" spans="1:22" ht="43.2" x14ac:dyDescent="0.3">
      <c r="A42" s="2">
        <v>2021</v>
      </c>
      <c r="B42" s="3">
        <v>44197</v>
      </c>
      <c r="C42" s="3">
        <v>44286</v>
      </c>
      <c r="D42" s="2" t="s">
        <v>199</v>
      </c>
      <c r="E42" s="2" t="s">
        <v>213</v>
      </c>
      <c r="F42" s="2" t="s">
        <v>226</v>
      </c>
      <c r="G42" s="2" t="s">
        <v>113</v>
      </c>
      <c r="H42" s="2" t="s">
        <v>213</v>
      </c>
      <c r="I42" s="2" t="s">
        <v>227</v>
      </c>
      <c r="J42" s="2" t="s">
        <v>78</v>
      </c>
      <c r="K42" s="2" t="s">
        <v>116</v>
      </c>
      <c r="L42" s="2">
        <v>2021</v>
      </c>
      <c r="M42" s="5">
        <v>1</v>
      </c>
      <c r="N42" s="2" t="s">
        <v>101</v>
      </c>
      <c r="O42" s="6">
        <v>0</v>
      </c>
      <c r="P42" s="2" t="s">
        <v>56</v>
      </c>
      <c r="Q42" s="2" t="s">
        <v>203</v>
      </c>
      <c r="R42" s="2" t="s">
        <v>204</v>
      </c>
      <c r="S42" s="3">
        <v>44293</v>
      </c>
      <c r="T42" s="3">
        <v>44293</v>
      </c>
      <c r="U42" s="2"/>
      <c r="V42" s="2"/>
    </row>
    <row r="43" spans="1:22" ht="28.8" x14ac:dyDescent="0.3">
      <c r="A43" s="2">
        <v>2021</v>
      </c>
      <c r="B43" s="3">
        <v>44197</v>
      </c>
      <c r="C43" s="3">
        <v>44286</v>
      </c>
      <c r="D43" s="2" t="s">
        <v>199</v>
      </c>
      <c r="E43" s="2" t="s">
        <v>228</v>
      </c>
      <c r="F43" s="2" t="s">
        <v>229</v>
      </c>
      <c r="G43" s="2" t="s">
        <v>113</v>
      </c>
      <c r="H43" s="2" t="s">
        <v>228</v>
      </c>
      <c r="I43" s="2" t="s">
        <v>230</v>
      </c>
      <c r="J43" s="2" t="s">
        <v>78</v>
      </c>
      <c r="K43" s="2" t="s">
        <v>116</v>
      </c>
      <c r="L43" s="2">
        <v>2021</v>
      </c>
      <c r="M43" s="5">
        <v>1</v>
      </c>
      <c r="N43" s="2" t="s">
        <v>101</v>
      </c>
      <c r="O43" s="6">
        <v>3.0000000000000001E-3</v>
      </c>
      <c r="P43" s="2" t="s">
        <v>56</v>
      </c>
      <c r="Q43" s="2" t="s">
        <v>203</v>
      </c>
      <c r="R43" s="2" t="s">
        <v>204</v>
      </c>
      <c r="S43" s="3">
        <v>44293</v>
      </c>
      <c r="T43" s="3">
        <v>44293</v>
      </c>
      <c r="U43" s="2"/>
      <c r="V43" s="2"/>
    </row>
    <row r="44" spans="1:22" ht="28.8" x14ac:dyDescent="0.3">
      <c r="A44" s="2">
        <v>2021</v>
      </c>
      <c r="B44" s="3">
        <v>44197</v>
      </c>
      <c r="C44" s="3">
        <v>44286</v>
      </c>
      <c r="D44" s="2" t="s">
        <v>199</v>
      </c>
      <c r="E44" s="2" t="s">
        <v>231</v>
      </c>
      <c r="F44" s="2" t="s">
        <v>232</v>
      </c>
      <c r="G44" s="2" t="s">
        <v>113</v>
      </c>
      <c r="H44" s="2" t="s">
        <v>231</v>
      </c>
      <c r="I44" s="2" t="s">
        <v>233</v>
      </c>
      <c r="J44" s="2" t="s">
        <v>78</v>
      </c>
      <c r="K44" s="2" t="s">
        <v>116</v>
      </c>
      <c r="L44" s="2">
        <v>2021</v>
      </c>
      <c r="M44" s="5">
        <v>1</v>
      </c>
      <c r="N44" s="2" t="s">
        <v>101</v>
      </c>
      <c r="O44" s="6">
        <v>0</v>
      </c>
      <c r="P44" s="2" t="s">
        <v>56</v>
      </c>
      <c r="Q44" s="2" t="s">
        <v>203</v>
      </c>
      <c r="R44" s="2" t="s">
        <v>204</v>
      </c>
      <c r="S44" s="3">
        <v>44293</v>
      </c>
      <c r="T44" s="3">
        <v>44293</v>
      </c>
      <c r="U44" s="2"/>
      <c r="V44" s="2"/>
    </row>
    <row r="45" spans="1:22" x14ac:dyDescent="0.3">
      <c r="A45" s="2">
        <v>2021</v>
      </c>
      <c r="B45" s="3">
        <v>44197</v>
      </c>
      <c r="C45" s="3">
        <v>44286</v>
      </c>
      <c r="D45" s="2" t="s">
        <v>199</v>
      </c>
      <c r="E45" s="2" t="s">
        <v>234</v>
      </c>
      <c r="F45" s="2" t="s">
        <v>235</v>
      </c>
      <c r="G45" s="2" t="s">
        <v>113</v>
      </c>
      <c r="H45" s="2" t="s">
        <v>234</v>
      </c>
      <c r="I45" s="2" t="s">
        <v>236</v>
      </c>
      <c r="J45" s="2" t="s">
        <v>78</v>
      </c>
      <c r="K45" s="2" t="s">
        <v>116</v>
      </c>
      <c r="L45" s="2">
        <v>2021</v>
      </c>
      <c r="M45" s="5">
        <v>1</v>
      </c>
      <c r="N45" s="2" t="s">
        <v>101</v>
      </c>
      <c r="O45" s="6">
        <v>0</v>
      </c>
      <c r="P45" s="2" t="s">
        <v>56</v>
      </c>
      <c r="Q45" s="2" t="s">
        <v>203</v>
      </c>
      <c r="R45" s="2" t="s">
        <v>204</v>
      </c>
      <c r="S45" s="3">
        <v>44293</v>
      </c>
      <c r="T45" s="3">
        <v>44293</v>
      </c>
      <c r="U45" s="2"/>
      <c r="V45" s="2"/>
    </row>
    <row r="46" spans="1:22" ht="28.8" x14ac:dyDescent="0.3">
      <c r="A46" s="2">
        <v>2021</v>
      </c>
      <c r="B46" s="3">
        <v>44197</v>
      </c>
      <c r="C46" s="3">
        <v>44286</v>
      </c>
      <c r="D46" s="2" t="s">
        <v>199</v>
      </c>
      <c r="E46" s="2" t="s">
        <v>237</v>
      </c>
      <c r="F46" s="2" t="s">
        <v>238</v>
      </c>
      <c r="G46" s="2" t="s">
        <v>113</v>
      </c>
      <c r="H46" s="2" t="s">
        <v>237</v>
      </c>
      <c r="I46" s="2" t="s">
        <v>239</v>
      </c>
      <c r="J46" s="2" t="s">
        <v>78</v>
      </c>
      <c r="K46" s="2" t="s">
        <v>116</v>
      </c>
      <c r="L46" s="2">
        <v>2021</v>
      </c>
      <c r="M46" s="5">
        <v>1</v>
      </c>
      <c r="N46" s="2" t="s">
        <v>101</v>
      </c>
      <c r="O46" s="6">
        <v>0</v>
      </c>
      <c r="P46" s="2" t="s">
        <v>56</v>
      </c>
      <c r="Q46" s="2" t="s">
        <v>203</v>
      </c>
      <c r="R46" s="2" t="s">
        <v>204</v>
      </c>
      <c r="S46" s="3">
        <v>44293</v>
      </c>
      <c r="T46" s="3">
        <v>44293</v>
      </c>
      <c r="U46" s="2"/>
      <c r="V46" s="2"/>
    </row>
    <row r="47" spans="1:22" ht="43.2" x14ac:dyDescent="0.3">
      <c r="A47" s="2">
        <v>2021</v>
      </c>
      <c r="B47" s="3">
        <v>44197</v>
      </c>
      <c r="C47" s="3">
        <v>44286</v>
      </c>
      <c r="D47" s="2" t="s">
        <v>240</v>
      </c>
      <c r="E47" s="2" t="s">
        <v>241</v>
      </c>
      <c r="F47" s="2" t="s">
        <v>242</v>
      </c>
      <c r="G47" s="2" t="s">
        <v>243</v>
      </c>
      <c r="H47" s="2" t="s">
        <v>244</v>
      </c>
      <c r="I47" s="2" t="s">
        <v>245</v>
      </c>
      <c r="J47" s="2" t="s">
        <v>246</v>
      </c>
      <c r="K47" s="2" t="s">
        <v>247</v>
      </c>
      <c r="L47" s="2">
        <v>2021</v>
      </c>
      <c r="M47" s="5">
        <v>0.3</v>
      </c>
      <c r="N47" s="2" t="s">
        <v>101</v>
      </c>
      <c r="O47" s="5">
        <v>0.1</v>
      </c>
      <c r="P47" s="2" t="s">
        <v>56</v>
      </c>
      <c r="Q47" s="2" t="s">
        <v>248</v>
      </c>
      <c r="R47" s="2" t="s">
        <v>249</v>
      </c>
      <c r="S47" s="3">
        <v>44291</v>
      </c>
      <c r="T47" s="3">
        <v>44291</v>
      </c>
      <c r="U47" s="2"/>
      <c r="V47" s="2"/>
    </row>
    <row r="48" spans="1:22" ht="28.8" x14ac:dyDescent="0.3">
      <c r="A48" s="2">
        <v>2021</v>
      </c>
      <c r="B48" s="3">
        <v>44197</v>
      </c>
      <c r="C48" s="3">
        <v>44286</v>
      </c>
      <c r="D48" s="2" t="s">
        <v>240</v>
      </c>
      <c r="E48" s="2" t="s">
        <v>250</v>
      </c>
      <c r="F48" s="2" t="s">
        <v>251</v>
      </c>
      <c r="G48" s="2" t="s">
        <v>243</v>
      </c>
      <c r="H48" s="2" t="s">
        <v>252</v>
      </c>
      <c r="I48" s="2" t="s">
        <v>245</v>
      </c>
      <c r="J48" s="2" t="s">
        <v>246</v>
      </c>
      <c r="K48" s="2" t="s">
        <v>247</v>
      </c>
      <c r="L48" s="2">
        <v>2021</v>
      </c>
      <c r="M48" s="5">
        <v>0.9</v>
      </c>
      <c r="N48" s="2" t="s">
        <v>101</v>
      </c>
      <c r="O48" s="5">
        <v>0.33</v>
      </c>
      <c r="P48" s="2" t="s">
        <v>56</v>
      </c>
      <c r="Q48" s="2" t="s">
        <v>248</v>
      </c>
      <c r="R48" s="2" t="s">
        <v>249</v>
      </c>
      <c r="S48" s="3">
        <v>44291</v>
      </c>
      <c r="T48" s="3">
        <v>44291</v>
      </c>
      <c r="U48" s="2"/>
      <c r="V48" s="2"/>
    </row>
    <row r="49" spans="1:22" ht="28.8" x14ac:dyDescent="0.3">
      <c r="A49" s="2">
        <v>2021</v>
      </c>
      <c r="B49" s="3">
        <v>44197</v>
      </c>
      <c r="C49" s="3">
        <v>44286</v>
      </c>
      <c r="D49" s="2" t="s">
        <v>240</v>
      </c>
      <c r="E49" s="2" t="s">
        <v>253</v>
      </c>
      <c r="F49" s="2" t="s">
        <v>254</v>
      </c>
      <c r="G49" s="2" t="s">
        <v>243</v>
      </c>
      <c r="H49" s="2" t="s">
        <v>255</v>
      </c>
      <c r="I49" s="2" t="s">
        <v>245</v>
      </c>
      <c r="J49" s="2" t="s">
        <v>246</v>
      </c>
      <c r="K49" s="2" t="s">
        <v>247</v>
      </c>
      <c r="L49" s="2">
        <v>2021</v>
      </c>
      <c r="M49" s="5">
        <v>0.8</v>
      </c>
      <c r="N49" s="2" t="s">
        <v>101</v>
      </c>
      <c r="O49" s="5">
        <v>0</v>
      </c>
      <c r="P49" s="2" t="s">
        <v>56</v>
      </c>
      <c r="Q49" s="2" t="s">
        <v>248</v>
      </c>
      <c r="R49" s="2" t="s">
        <v>249</v>
      </c>
      <c r="S49" s="3">
        <v>44291</v>
      </c>
      <c r="T49" s="3">
        <v>44291</v>
      </c>
      <c r="U49" s="2"/>
      <c r="V49" s="2"/>
    </row>
    <row r="50" spans="1:22" x14ac:dyDescent="0.3">
      <c r="A50" s="2">
        <v>2021</v>
      </c>
      <c r="B50" s="3">
        <v>44197</v>
      </c>
      <c r="C50" s="3">
        <v>44286</v>
      </c>
      <c r="D50" s="2" t="s">
        <v>240</v>
      </c>
      <c r="E50" s="2" t="s">
        <v>256</v>
      </c>
      <c r="F50" s="2" t="s">
        <v>257</v>
      </c>
      <c r="G50" s="2" t="s">
        <v>243</v>
      </c>
      <c r="H50" s="2" t="s">
        <v>258</v>
      </c>
      <c r="I50" s="2" t="s">
        <v>245</v>
      </c>
      <c r="J50" s="2" t="s">
        <v>246</v>
      </c>
      <c r="K50" s="2" t="s">
        <v>247</v>
      </c>
      <c r="L50" s="2">
        <v>2021</v>
      </c>
      <c r="M50" s="5">
        <v>0.3</v>
      </c>
      <c r="N50" s="2" t="s">
        <v>101</v>
      </c>
      <c r="O50" s="5">
        <v>0.1</v>
      </c>
      <c r="P50" s="2" t="s">
        <v>56</v>
      </c>
      <c r="Q50" s="2" t="s">
        <v>248</v>
      </c>
      <c r="R50" s="2" t="s">
        <v>249</v>
      </c>
      <c r="S50" s="3">
        <v>44291</v>
      </c>
      <c r="T50" s="3">
        <v>44291</v>
      </c>
      <c r="U50" s="2"/>
      <c r="V50" s="2"/>
    </row>
    <row r="51" spans="1:22" x14ac:dyDescent="0.3">
      <c r="A51" s="2">
        <v>2021</v>
      </c>
      <c r="B51" s="3">
        <v>44197</v>
      </c>
      <c r="C51" s="3">
        <v>44286</v>
      </c>
      <c r="D51" s="2" t="s">
        <v>240</v>
      </c>
      <c r="E51" s="2" t="s">
        <v>259</v>
      </c>
      <c r="F51" s="2" t="s">
        <v>260</v>
      </c>
      <c r="G51" s="2" t="s">
        <v>243</v>
      </c>
      <c r="H51" s="2" t="s">
        <v>261</v>
      </c>
      <c r="I51" s="2" t="s">
        <v>245</v>
      </c>
      <c r="J51" s="2" t="s">
        <v>246</v>
      </c>
      <c r="K51" s="2" t="s">
        <v>247</v>
      </c>
      <c r="L51" s="2">
        <v>2021</v>
      </c>
      <c r="M51" s="5">
        <v>0.15</v>
      </c>
      <c r="N51" s="2" t="s">
        <v>101</v>
      </c>
      <c r="O51" s="5">
        <v>0</v>
      </c>
      <c r="P51" s="2" t="s">
        <v>56</v>
      </c>
      <c r="Q51" s="2" t="s">
        <v>248</v>
      </c>
      <c r="R51" s="2" t="s">
        <v>249</v>
      </c>
      <c r="S51" s="3">
        <v>44291</v>
      </c>
      <c r="T51" s="3">
        <v>44291</v>
      </c>
      <c r="U51" s="2"/>
      <c r="V51" s="2"/>
    </row>
    <row r="52" spans="1:22" ht="28.8" x14ac:dyDescent="0.3">
      <c r="A52" s="2">
        <v>2021</v>
      </c>
      <c r="B52" s="3">
        <v>44197</v>
      </c>
      <c r="C52" s="3">
        <v>44286</v>
      </c>
      <c r="D52" s="2" t="s">
        <v>240</v>
      </c>
      <c r="E52" s="2" t="s">
        <v>262</v>
      </c>
      <c r="F52" s="2" t="s">
        <v>263</v>
      </c>
      <c r="G52" s="2" t="s">
        <v>243</v>
      </c>
      <c r="H52" s="2" t="s">
        <v>264</v>
      </c>
      <c r="I52" s="2" t="s">
        <v>265</v>
      </c>
      <c r="J52" s="2" t="s">
        <v>266</v>
      </c>
      <c r="K52" s="2" t="s">
        <v>247</v>
      </c>
      <c r="L52" s="2">
        <v>2021</v>
      </c>
      <c r="M52" s="5">
        <v>0.1</v>
      </c>
      <c r="N52" s="2" t="s">
        <v>101</v>
      </c>
      <c r="O52" s="5">
        <v>-10</v>
      </c>
      <c r="P52" s="2" t="s">
        <v>56</v>
      </c>
      <c r="Q52" s="2" t="s">
        <v>248</v>
      </c>
      <c r="R52" s="2" t="s">
        <v>249</v>
      </c>
      <c r="S52" s="3">
        <v>44291</v>
      </c>
      <c r="T52" s="3">
        <v>44291</v>
      </c>
      <c r="U52" s="2"/>
      <c r="V52" s="2"/>
    </row>
    <row r="53" spans="1:22" x14ac:dyDescent="0.3">
      <c r="A53" s="2">
        <v>2021</v>
      </c>
      <c r="B53" s="3">
        <v>44197</v>
      </c>
      <c r="C53" s="3">
        <v>44286</v>
      </c>
      <c r="D53" s="2" t="s">
        <v>240</v>
      </c>
      <c r="E53" s="2" t="s">
        <v>267</v>
      </c>
      <c r="F53" s="2" t="s">
        <v>268</v>
      </c>
      <c r="G53" s="2" t="s">
        <v>243</v>
      </c>
      <c r="H53" s="2" t="s">
        <v>269</v>
      </c>
      <c r="I53" s="2" t="s">
        <v>270</v>
      </c>
      <c r="J53" s="2" t="s">
        <v>271</v>
      </c>
      <c r="K53" s="2" t="s">
        <v>247</v>
      </c>
      <c r="L53" s="2">
        <v>2021</v>
      </c>
      <c r="M53" s="5">
        <v>0.01</v>
      </c>
      <c r="N53" s="2" t="s">
        <v>101</v>
      </c>
      <c r="O53" s="5">
        <v>0</v>
      </c>
      <c r="P53" s="2" t="s">
        <v>56</v>
      </c>
      <c r="Q53" s="2" t="s">
        <v>248</v>
      </c>
      <c r="R53" s="2" t="s">
        <v>249</v>
      </c>
      <c r="S53" s="3">
        <v>44291</v>
      </c>
      <c r="T53" s="3">
        <v>44291</v>
      </c>
      <c r="U53" s="2"/>
      <c r="V53" s="2"/>
    </row>
    <row r="54" spans="1:22" ht="28.8" x14ac:dyDescent="0.3">
      <c r="A54" s="2">
        <v>2021</v>
      </c>
      <c r="B54" s="3">
        <v>44197</v>
      </c>
      <c r="C54" s="3">
        <v>44286</v>
      </c>
      <c r="D54" s="2" t="s">
        <v>240</v>
      </c>
      <c r="E54" s="2" t="s">
        <v>272</v>
      </c>
      <c r="F54" s="2" t="s">
        <v>273</v>
      </c>
      <c r="G54" s="2" t="s">
        <v>243</v>
      </c>
      <c r="H54" s="2" t="s">
        <v>274</v>
      </c>
      <c r="I54" s="2" t="s">
        <v>265</v>
      </c>
      <c r="J54" s="2" t="s">
        <v>266</v>
      </c>
      <c r="K54" s="2" t="s">
        <v>247</v>
      </c>
      <c r="L54" s="2">
        <v>2021</v>
      </c>
      <c r="M54" s="5">
        <v>0.2</v>
      </c>
      <c r="N54" s="2" t="s">
        <v>101</v>
      </c>
      <c r="O54" s="5">
        <v>0.18</v>
      </c>
      <c r="P54" s="2" t="s">
        <v>56</v>
      </c>
      <c r="Q54" s="2" t="s">
        <v>248</v>
      </c>
      <c r="R54" s="2" t="s">
        <v>249</v>
      </c>
      <c r="S54" s="3">
        <v>44291</v>
      </c>
      <c r="T54" s="3">
        <v>44291</v>
      </c>
      <c r="U54" s="2"/>
      <c r="V54" s="2"/>
    </row>
    <row r="55" spans="1:22" ht="28.8" x14ac:dyDescent="0.3">
      <c r="A55" s="2">
        <v>2021</v>
      </c>
      <c r="B55" s="3">
        <v>44197</v>
      </c>
      <c r="C55" s="3">
        <v>44286</v>
      </c>
      <c r="D55" s="2" t="s">
        <v>240</v>
      </c>
      <c r="E55" s="2" t="s">
        <v>275</v>
      </c>
      <c r="F55" s="2" t="s">
        <v>276</v>
      </c>
      <c r="G55" s="2" t="s">
        <v>243</v>
      </c>
      <c r="H55" s="2" t="s">
        <v>277</v>
      </c>
      <c r="I55" s="2" t="s">
        <v>245</v>
      </c>
      <c r="J55" s="2" t="s">
        <v>246</v>
      </c>
      <c r="K55" s="2" t="s">
        <v>247</v>
      </c>
      <c r="L55" s="2">
        <v>2021</v>
      </c>
      <c r="M55" s="5">
        <v>0.8</v>
      </c>
      <c r="N55" s="2" t="s">
        <v>101</v>
      </c>
      <c r="O55" s="5">
        <v>0</v>
      </c>
      <c r="P55" s="2" t="s">
        <v>56</v>
      </c>
      <c r="Q55" s="2" t="s">
        <v>248</v>
      </c>
      <c r="R55" s="2" t="s">
        <v>249</v>
      </c>
      <c r="S55" s="3">
        <v>44291</v>
      </c>
      <c r="T55" s="3">
        <v>44291</v>
      </c>
      <c r="U55" s="2"/>
      <c r="V55" s="2"/>
    </row>
    <row r="56" spans="1:22" x14ac:dyDescent="0.3">
      <c r="A56" s="2">
        <v>2021</v>
      </c>
      <c r="B56" s="3">
        <v>44197</v>
      </c>
      <c r="C56" s="3">
        <v>44286</v>
      </c>
      <c r="D56" s="2" t="s">
        <v>240</v>
      </c>
      <c r="E56" s="2" t="s">
        <v>278</v>
      </c>
      <c r="F56" s="2" t="s">
        <v>279</v>
      </c>
      <c r="G56" s="2" t="s">
        <v>243</v>
      </c>
      <c r="H56" s="2" t="s">
        <v>280</v>
      </c>
      <c r="I56" s="2" t="s">
        <v>245</v>
      </c>
      <c r="J56" s="2" t="s">
        <v>246</v>
      </c>
      <c r="K56" s="2" t="s">
        <v>247</v>
      </c>
      <c r="L56" s="2">
        <v>2021</v>
      </c>
      <c r="M56" s="5">
        <v>0.3</v>
      </c>
      <c r="N56" s="2" t="s">
        <v>101</v>
      </c>
      <c r="O56" s="5">
        <v>0.12</v>
      </c>
      <c r="P56" s="2" t="s">
        <v>56</v>
      </c>
      <c r="Q56" s="2" t="s">
        <v>248</v>
      </c>
      <c r="R56" s="2" t="s">
        <v>249</v>
      </c>
      <c r="S56" s="3">
        <v>44291</v>
      </c>
      <c r="T56" s="3">
        <v>44291</v>
      </c>
      <c r="U56" s="2"/>
      <c r="V56" s="2"/>
    </row>
    <row r="57" spans="1:22" ht="28.8" x14ac:dyDescent="0.3">
      <c r="A57" s="2">
        <v>2021</v>
      </c>
      <c r="B57" s="3">
        <v>44197</v>
      </c>
      <c r="C57" s="3">
        <v>44286</v>
      </c>
      <c r="D57" s="2" t="s">
        <v>240</v>
      </c>
      <c r="E57" s="2" t="s">
        <v>281</v>
      </c>
      <c r="F57" s="2" t="s">
        <v>282</v>
      </c>
      <c r="G57" s="2" t="s">
        <v>243</v>
      </c>
      <c r="H57" s="2" t="s">
        <v>283</v>
      </c>
      <c r="I57" s="2" t="s">
        <v>270</v>
      </c>
      <c r="J57" s="2" t="s">
        <v>284</v>
      </c>
      <c r="K57" s="2" t="s">
        <v>247</v>
      </c>
      <c r="L57" s="2">
        <v>2021</v>
      </c>
      <c r="M57" s="5">
        <v>0.01</v>
      </c>
      <c r="N57" s="2" t="s">
        <v>101</v>
      </c>
      <c r="O57" s="5">
        <v>0</v>
      </c>
      <c r="P57" s="2" t="s">
        <v>56</v>
      </c>
      <c r="Q57" s="2" t="s">
        <v>248</v>
      </c>
      <c r="R57" s="2" t="s">
        <v>249</v>
      </c>
      <c r="S57" s="3">
        <v>44291</v>
      </c>
      <c r="T57" s="3">
        <v>44291</v>
      </c>
      <c r="U57" s="2"/>
      <c r="V57" s="2"/>
    </row>
    <row r="58" spans="1:22" ht="28.8" x14ac:dyDescent="0.3">
      <c r="A58" s="2">
        <v>2021</v>
      </c>
      <c r="B58" s="3">
        <v>44197</v>
      </c>
      <c r="C58" s="3">
        <v>44286</v>
      </c>
      <c r="D58" s="2" t="s">
        <v>240</v>
      </c>
      <c r="E58" s="2" t="s">
        <v>285</v>
      </c>
      <c r="F58" s="2" t="s">
        <v>286</v>
      </c>
      <c r="G58" s="2" t="s">
        <v>243</v>
      </c>
      <c r="H58" s="2" t="s">
        <v>287</v>
      </c>
      <c r="I58" s="2" t="s">
        <v>245</v>
      </c>
      <c r="J58" s="2" t="s">
        <v>246</v>
      </c>
      <c r="K58" s="2" t="s">
        <v>247</v>
      </c>
      <c r="L58" s="2">
        <v>2021</v>
      </c>
      <c r="M58" s="5">
        <v>0.3</v>
      </c>
      <c r="N58" s="2" t="s">
        <v>101</v>
      </c>
      <c r="O58" s="5">
        <v>0.18</v>
      </c>
      <c r="P58" s="2" t="s">
        <v>56</v>
      </c>
      <c r="Q58" s="2" t="s">
        <v>248</v>
      </c>
      <c r="R58" s="2" t="s">
        <v>249</v>
      </c>
      <c r="S58" s="3">
        <v>44291</v>
      </c>
      <c r="T58" s="3">
        <v>44291</v>
      </c>
      <c r="U58" s="2"/>
      <c r="V58" s="2"/>
    </row>
    <row r="59" spans="1:22" ht="43.2" x14ac:dyDescent="0.3">
      <c r="A59" s="2">
        <v>2021</v>
      </c>
      <c r="B59" s="3">
        <v>44197</v>
      </c>
      <c r="C59" s="3">
        <v>44286</v>
      </c>
      <c r="D59" s="2" t="s">
        <v>288</v>
      </c>
      <c r="E59" s="2" t="str">
        <f>[1]FIN!$E$8</f>
        <v>AVANZAR EN EL MUNICIPIO DE COMONFORT A TRAVÉS DE LA MEJORA REGULATORIA LA SIMPLIFICACIÓN DE TRÁMITES Y SERVICIOS</v>
      </c>
      <c r="F59" s="2" t="str">
        <f>[2]FIN!$E$9</f>
        <v>MEJORA REGULATORIA</v>
      </c>
      <c r="G59" s="2" t="s">
        <v>289</v>
      </c>
      <c r="H59" s="8" t="s">
        <v>303</v>
      </c>
      <c r="I59" s="8" t="s">
        <v>303</v>
      </c>
      <c r="J59" s="2" t="s">
        <v>78</v>
      </c>
      <c r="K59" s="2" t="s">
        <v>92</v>
      </c>
      <c r="L59" s="2">
        <v>2021</v>
      </c>
      <c r="M59" s="8" t="s">
        <v>312</v>
      </c>
      <c r="N59" s="2" t="s">
        <v>101</v>
      </c>
      <c r="O59" s="9">
        <v>1</v>
      </c>
      <c r="P59" s="2" t="s">
        <v>56</v>
      </c>
      <c r="Q59" s="2" t="s">
        <v>290</v>
      </c>
      <c r="R59" s="2" t="s">
        <v>291</v>
      </c>
      <c r="S59" s="3">
        <v>44299</v>
      </c>
      <c r="T59" s="3">
        <v>44299</v>
      </c>
      <c r="U59" s="2"/>
      <c r="V59" s="2"/>
    </row>
    <row r="60" spans="1:22" ht="100.8" x14ac:dyDescent="0.3">
      <c r="A60" s="2">
        <v>2021</v>
      </c>
      <c r="B60" s="3">
        <v>44197</v>
      </c>
      <c r="C60" s="3">
        <v>44286</v>
      </c>
      <c r="D60" s="2" t="s">
        <v>288</v>
      </c>
      <c r="E60" s="2" t="str">
        <f>[1]FIN!$E$8</f>
        <v>AVANZAR EN EL MUNICIPIO DE COMONFORT A TRAVÉS DE LA MEJORA REGULATORIA LA SIMPLIFICACIÓN DE TRÁMITES Y SERVICIOS</v>
      </c>
      <c r="F60" s="2" t="str">
        <f>[2]PROPOSITO!$E$9</f>
        <v>GESTIÓN DE MEJORA REGULATORIA</v>
      </c>
      <c r="G60" s="2" t="s">
        <v>289</v>
      </c>
      <c r="H60" s="8" t="s">
        <v>304</v>
      </c>
      <c r="I60" s="8" t="s">
        <v>304</v>
      </c>
      <c r="J60" s="2" t="s">
        <v>78</v>
      </c>
      <c r="K60" s="2" t="s">
        <v>92</v>
      </c>
      <c r="L60" s="2">
        <v>2021</v>
      </c>
      <c r="M60" s="8" t="s">
        <v>313</v>
      </c>
      <c r="N60" s="2" t="s">
        <v>101</v>
      </c>
      <c r="O60" s="9">
        <v>1</v>
      </c>
      <c r="P60" s="2" t="s">
        <v>56</v>
      </c>
      <c r="Q60" s="2" t="s">
        <v>290</v>
      </c>
      <c r="R60" s="2" t="s">
        <v>291</v>
      </c>
      <c r="S60" s="3">
        <v>44299</v>
      </c>
      <c r="T60" s="3">
        <v>44299</v>
      </c>
      <c r="U60" s="2"/>
      <c r="V60" s="2"/>
    </row>
    <row r="61" spans="1:22" ht="72" x14ac:dyDescent="0.3">
      <c r="A61" s="2">
        <v>2021</v>
      </c>
      <c r="B61" s="3">
        <v>44197</v>
      </c>
      <c r="C61" s="3">
        <v>44286</v>
      </c>
      <c r="D61" s="2" t="s">
        <v>288</v>
      </c>
      <c r="E61" s="2" t="str">
        <f>[1]FIN!$E$8</f>
        <v>AVANZAR EN EL MUNICIPIO DE COMONFORT A TRAVÉS DE LA MEJORA REGULATORIA LA SIMPLIFICACIÓN DE TRÁMITES Y SERVICIOS</v>
      </c>
      <c r="F61" s="2" t="str">
        <f>'[2]COMPONENTE 1'!$E$9</f>
        <v>APLICACIÓN AL PROGRAMA DE MEJORA REGULATORIA</v>
      </c>
      <c r="G61" s="2" t="s">
        <v>289</v>
      </c>
      <c r="H61" s="8" t="s">
        <v>305</v>
      </c>
      <c r="I61" s="8" t="s">
        <v>305</v>
      </c>
      <c r="J61" s="2" t="s">
        <v>78</v>
      </c>
      <c r="K61" s="2" t="s">
        <v>92</v>
      </c>
      <c r="L61" s="2">
        <v>2021</v>
      </c>
      <c r="M61" s="8" t="s">
        <v>314</v>
      </c>
      <c r="N61" s="2" t="s">
        <v>101</v>
      </c>
      <c r="O61" s="9">
        <v>1</v>
      </c>
      <c r="P61" s="2" t="s">
        <v>56</v>
      </c>
      <c r="Q61" s="2" t="s">
        <v>290</v>
      </c>
      <c r="R61" s="2" t="s">
        <v>291</v>
      </c>
      <c r="S61" s="3">
        <v>44299</v>
      </c>
      <c r="T61" s="3">
        <v>44299</v>
      </c>
      <c r="U61" s="2"/>
      <c r="V61" s="2"/>
    </row>
    <row r="62" spans="1:22" ht="72" x14ac:dyDescent="0.3">
      <c r="A62" s="2">
        <v>2021</v>
      </c>
      <c r="B62" s="3">
        <v>44197</v>
      </c>
      <c r="C62" s="3">
        <v>44286</v>
      </c>
      <c r="D62" s="2" t="s">
        <v>288</v>
      </c>
      <c r="E62" s="2" t="str">
        <f>[1]FIN!$E$8</f>
        <v>AVANZAR EN EL MUNICIPIO DE COMONFORT A TRAVÉS DE LA MEJORA REGULATORIA LA SIMPLIFICACIÓN DE TRÁMITES Y SERVICIOS</v>
      </c>
      <c r="F62" s="2" t="str">
        <f>'[2]ACT 1.1'!$E$9</f>
        <v>CAPACITACIONES A ENLACES DE MEJORA REGULATORIA</v>
      </c>
      <c r="G62" s="2" t="s">
        <v>289</v>
      </c>
      <c r="H62" s="8" t="s">
        <v>306</v>
      </c>
      <c r="I62" s="8" t="s">
        <v>306</v>
      </c>
      <c r="J62" s="2" t="s">
        <v>78</v>
      </c>
      <c r="K62" s="2" t="s">
        <v>92</v>
      </c>
      <c r="L62" s="2">
        <v>2021</v>
      </c>
      <c r="M62" s="8" t="s">
        <v>315</v>
      </c>
      <c r="N62" s="2" t="s">
        <v>101</v>
      </c>
      <c r="O62" s="9">
        <v>1</v>
      </c>
      <c r="P62" s="2" t="s">
        <v>56</v>
      </c>
      <c r="Q62" s="2" t="s">
        <v>290</v>
      </c>
      <c r="R62" s="2" t="s">
        <v>291</v>
      </c>
      <c r="S62" s="3">
        <v>44299</v>
      </c>
      <c r="T62" s="3">
        <v>44299</v>
      </c>
      <c r="U62" s="2"/>
      <c r="V62" s="2"/>
    </row>
    <row r="63" spans="1:22" ht="72" x14ac:dyDescent="0.3">
      <c r="A63" s="2">
        <v>2021</v>
      </c>
      <c r="B63" s="3">
        <v>44197</v>
      </c>
      <c r="C63" s="3">
        <v>44286</v>
      </c>
      <c r="D63" s="2" t="s">
        <v>288</v>
      </c>
      <c r="E63" s="2" t="str">
        <f>[1]FIN!$E$8</f>
        <v>AVANZAR EN EL MUNICIPIO DE COMONFORT A TRAVÉS DE LA MEJORA REGULATORIA LA SIMPLIFICACIÓN DE TRÁMITES Y SERVICIOS</v>
      </c>
      <c r="F63" s="2" t="str">
        <f>'[2]COMPONENTE 2'!$E$9</f>
        <v>REGLAMENTO APLICADO DE MEJORA REGULATORIA</v>
      </c>
      <c r="G63" s="2" t="s">
        <v>289</v>
      </c>
      <c r="H63" s="8" t="s">
        <v>307</v>
      </c>
      <c r="I63" s="8" t="s">
        <v>307</v>
      </c>
      <c r="J63" s="2" t="s">
        <v>78</v>
      </c>
      <c r="K63" s="2" t="s">
        <v>92</v>
      </c>
      <c r="L63" s="2">
        <v>2021</v>
      </c>
      <c r="M63" s="8" t="s">
        <v>316</v>
      </c>
      <c r="N63" s="2" t="s">
        <v>101</v>
      </c>
      <c r="O63" s="9">
        <v>1</v>
      </c>
      <c r="P63" s="2" t="s">
        <v>56</v>
      </c>
      <c r="Q63" s="2" t="s">
        <v>290</v>
      </c>
      <c r="R63" s="2" t="s">
        <v>291</v>
      </c>
      <c r="S63" s="3">
        <v>44299</v>
      </c>
      <c r="T63" s="3">
        <v>44299</v>
      </c>
      <c r="U63" s="2"/>
      <c r="V63" s="2"/>
    </row>
    <row r="64" spans="1:22" ht="72" x14ac:dyDescent="0.3">
      <c r="A64" s="2">
        <v>2021</v>
      </c>
      <c r="B64" s="3">
        <v>44197</v>
      </c>
      <c r="C64" s="3">
        <v>44286</v>
      </c>
      <c r="D64" s="2" t="s">
        <v>288</v>
      </c>
      <c r="E64" s="2" t="str">
        <f>[1]FIN!$E$8</f>
        <v>AVANZAR EN EL MUNICIPIO DE COMONFORT A TRAVÉS DE LA MEJORA REGULATORIA LA SIMPLIFICACIÓN DE TRÁMITES Y SERVICIOS</v>
      </c>
      <c r="F64" s="2" t="str">
        <f>'[2]ACT 2.1'!$E$9</f>
        <v>CAPACITACIONES A LA COORDINACÓN DE MEJORA REGULATORIA</v>
      </c>
      <c r="G64" s="2" t="s">
        <v>289</v>
      </c>
      <c r="H64" s="8" t="s">
        <v>308</v>
      </c>
      <c r="I64" s="8" t="s">
        <v>308</v>
      </c>
      <c r="J64" s="2" t="s">
        <v>78</v>
      </c>
      <c r="K64" s="2" t="s">
        <v>92</v>
      </c>
      <c r="L64" s="2">
        <v>2021</v>
      </c>
      <c r="M64" s="8" t="s">
        <v>317</v>
      </c>
      <c r="N64" s="2" t="s">
        <v>101</v>
      </c>
      <c r="O64" s="9">
        <v>0</v>
      </c>
      <c r="P64" s="2" t="s">
        <v>56</v>
      </c>
      <c r="Q64" s="2" t="s">
        <v>290</v>
      </c>
      <c r="R64" s="2" t="s">
        <v>291</v>
      </c>
      <c r="S64" s="3">
        <v>44299</v>
      </c>
      <c r="T64" s="3">
        <v>44299</v>
      </c>
      <c r="U64" s="2"/>
      <c r="V64" s="2"/>
    </row>
    <row r="65" spans="1:22" ht="86.4" x14ac:dyDescent="0.3">
      <c r="A65" s="2">
        <v>2021</v>
      </c>
      <c r="B65" s="3">
        <v>44197</v>
      </c>
      <c r="C65" s="3">
        <v>44286</v>
      </c>
      <c r="D65" s="2" t="s">
        <v>288</v>
      </c>
      <c r="E65" s="2" t="str">
        <f>[1]FIN!$E$8</f>
        <v>AVANZAR EN EL MUNICIPIO DE COMONFORT A TRAVÉS DE LA MEJORA REGULATORIA LA SIMPLIFICACIÓN DE TRÁMITES Y SERVICIOS</v>
      </c>
      <c r="F65" s="2" t="str">
        <f>'[2]COMPONENTE 3 '!$E$9</f>
        <v>ACTUALIZACIÓN DE FICHAS DE TRÁMITES Y SERVICIOS</v>
      </c>
      <c r="G65" s="2" t="s">
        <v>289</v>
      </c>
      <c r="H65" s="8" t="s">
        <v>309</v>
      </c>
      <c r="I65" s="8" t="s">
        <v>309</v>
      </c>
      <c r="J65" s="2" t="s">
        <v>78</v>
      </c>
      <c r="K65" s="2" t="s">
        <v>92</v>
      </c>
      <c r="L65" s="2">
        <v>2021</v>
      </c>
      <c r="M65" s="8" t="s">
        <v>318</v>
      </c>
      <c r="N65" s="2" t="s">
        <v>101</v>
      </c>
      <c r="O65" s="9">
        <v>1</v>
      </c>
      <c r="P65" s="2" t="s">
        <v>56</v>
      </c>
      <c r="Q65" s="2" t="s">
        <v>290</v>
      </c>
      <c r="R65" s="2" t="s">
        <v>291</v>
      </c>
      <c r="S65" s="3">
        <v>44299</v>
      </c>
      <c r="T65" s="3">
        <v>44299</v>
      </c>
      <c r="U65" s="2"/>
      <c r="V65" s="2"/>
    </row>
    <row r="66" spans="1:22" ht="43.2" x14ac:dyDescent="0.3">
      <c r="A66" s="2">
        <v>2021</v>
      </c>
      <c r="B66" s="3">
        <v>44197</v>
      </c>
      <c r="C66" s="3">
        <v>44286</v>
      </c>
      <c r="D66" s="2" t="s">
        <v>288</v>
      </c>
      <c r="E66" s="2" t="str">
        <f>[1]FIN!$E$8</f>
        <v>AVANZAR EN EL MUNICIPIO DE COMONFORT A TRAVÉS DE LA MEJORA REGULATORIA LA SIMPLIFICACIÓN DE TRÁMITES Y SERVICIOS</v>
      </c>
      <c r="F66" s="2" t="str">
        <f>'[2]ACT 3.1'!$E$9</f>
        <v>SIMPLIFICACIÓN DE TECNOLOGÍA PARA TRÁMITES Y SERVICIOS</v>
      </c>
      <c r="G66" s="2" t="s">
        <v>289</v>
      </c>
      <c r="H66" s="8" t="s">
        <v>310</v>
      </c>
      <c r="I66" s="8" t="s">
        <v>310</v>
      </c>
      <c r="J66" s="2" t="s">
        <v>78</v>
      </c>
      <c r="K66" s="2" t="s">
        <v>92</v>
      </c>
      <c r="L66" s="2">
        <v>2021</v>
      </c>
      <c r="M66" s="8" t="s">
        <v>319</v>
      </c>
      <c r="N66" s="2" t="s">
        <v>101</v>
      </c>
      <c r="O66" s="9">
        <v>0</v>
      </c>
      <c r="P66" s="2" t="s">
        <v>56</v>
      </c>
      <c r="Q66" s="2" t="s">
        <v>290</v>
      </c>
      <c r="R66" s="2" t="s">
        <v>291</v>
      </c>
      <c r="S66" s="3">
        <v>44299</v>
      </c>
      <c r="T66" s="3">
        <v>44299</v>
      </c>
      <c r="U66" s="2"/>
      <c r="V66" s="2"/>
    </row>
    <row r="67" spans="1:22" ht="57.6" x14ac:dyDescent="0.3">
      <c r="A67" s="2">
        <v>2021</v>
      </c>
      <c r="B67" s="3">
        <v>44197</v>
      </c>
      <c r="C67" s="3">
        <v>44286</v>
      </c>
      <c r="D67" s="2" t="str">
        <f>[3]FIN!$M$6</f>
        <v>FOMENTO EMPRESARIAL Y ARTESANAL (2021)</v>
      </c>
      <c r="E67" s="2" t="str">
        <f>[4]FIN!$E$8</f>
        <v>FORTALECER Y GESTIONAR PROGRAMAS QUE IMPULSEN LA GENERACIÓN DE EMPLEOS Y EL DESARROLLO DE MEJORES CONDICIONES DE VIDA PARA LOS HABITANTES DEL MUNICIPIO DE COMONFORT.GTO</v>
      </c>
      <c r="F67" s="2" t="str">
        <f>[3]FIN!$E$8</f>
        <v>FORTALECER Y GESTIONAR PROGRAMAS QUE IMPULSEN LA GENERACION DE EMPLEOS Y EL DESARROLLO DE MEJORES CONDICIONES DE VIDA PARA LOS HABITANTES DEL MUNICIPIO DE COMONFORT.GTO</v>
      </c>
      <c r="G67" s="2" t="s">
        <v>289</v>
      </c>
      <c r="H67" s="2" t="str">
        <f>[4]FIN!$E$9</f>
        <v>PROGRAMAS DE DESARROLLO ECONÓMICO</v>
      </c>
      <c r="I67" s="8" t="s">
        <v>311</v>
      </c>
      <c r="J67" s="2" t="s">
        <v>292</v>
      </c>
      <c r="K67" s="2" t="s">
        <v>92</v>
      </c>
      <c r="L67" s="2">
        <v>2021</v>
      </c>
      <c r="M67" s="8" t="s">
        <v>320</v>
      </c>
      <c r="N67" s="2" t="s">
        <v>101</v>
      </c>
      <c r="O67" s="6">
        <v>0.56140000000000001</v>
      </c>
      <c r="P67" s="2" t="s">
        <v>56</v>
      </c>
      <c r="Q67" s="2" t="s">
        <v>293</v>
      </c>
      <c r="R67" s="2" t="s">
        <v>291</v>
      </c>
      <c r="S67" s="3">
        <v>44299</v>
      </c>
      <c r="T67" s="3">
        <v>44299</v>
      </c>
      <c r="U67" s="2"/>
      <c r="V67" s="2"/>
    </row>
    <row r="68" spans="1:22" ht="43.2" x14ac:dyDescent="0.3">
      <c r="A68" s="2">
        <v>2021</v>
      </c>
      <c r="B68" s="3">
        <v>44197</v>
      </c>
      <c r="C68" s="3">
        <v>44286</v>
      </c>
      <c r="D68" s="2" t="str">
        <f>[3]PROPOSITO!$M$6</f>
        <v>FOMENTO EMPRESARIAL Y ARTESANAL (2021)</v>
      </c>
      <c r="E68" s="2" t="str">
        <f>[4]PROPOSITO!$E$8</f>
        <v>LA POBLACIÓN DEL MUNICIPIO ES ATENDIDA OPORTUNA Y EFICIENTEMENTE</v>
      </c>
      <c r="F68" s="2" t="str">
        <f>[3]PROPOSITO!$E$8</f>
        <v>LA POBLACION DEL MUNICIPIO ES ATENDIDA OPORTUNA Y EFICIENTEMENTE</v>
      </c>
      <c r="G68" s="2" t="s">
        <v>289</v>
      </c>
      <c r="H68" s="2" t="str">
        <f>[4]PROPOSITO!$E$9</f>
        <v>INCREMENTO ECONÓMICO</v>
      </c>
      <c r="I68" s="8" t="s">
        <v>311</v>
      </c>
      <c r="J68" s="2" t="s">
        <v>292</v>
      </c>
      <c r="K68" s="2" t="s">
        <v>92</v>
      </c>
      <c r="L68" s="2">
        <v>2021</v>
      </c>
      <c r="M68" s="8" t="s">
        <v>321</v>
      </c>
      <c r="N68" s="2" t="s">
        <v>101</v>
      </c>
      <c r="O68" s="6">
        <v>0.86790000000000012</v>
      </c>
      <c r="P68" s="2" t="s">
        <v>56</v>
      </c>
      <c r="Q68" s="2" t="s">
        <v>293</v>
      </c>
      <c r="R68" s="2" t="s">
        <v>291</v>
      </c>
      <c r="S68" s="3">
        <v>44299</v>
      </c>
      <c r="T68" s="3">
        <v>44299</v>
      </c>
      <c r="U68" s="2"/>
      <c r="V68" s="2"/>
    </row>
    <row r="69" spans="1:22" ht="57.6" x14ac:dyDescent="0.3">
      <c r="A69" s="2">
        <v>2021</v>
      </c>
      <c r="B69" s="3">
        <v>44197</v>
      </c>
      <c r="C69" s="3">
        <v>44286</v>
      </c>
      <c r="D69" s="2" t="str">
        <f>'[3]COMPONENTE 1'!$M$6</f>
        <v>FOMENTO EMPRESARIAL Y ARTESANAL (2021)</v>
      </c>
      <c r="E69" s="2" t="str">
        <f>'[4]COMPONENTE 1'!$E$8</f>
        <v>EFICIENTE GESTION DE PROGRAMAS DE AUTOEMPLEO PARA LA POBLACION ECONOMICAMENTE ACTIVA Y ACERTADA VINCULACION DE LA FUERZA LABORAL EN EMPRESAS DEL MUNICIPIO Y LA REGION</v>
      </c>
      <c r="F69" s="2" t="str">
        <f>'[3]COMPONENTE 1'!$E$8</f>
        <v>EFICIENTE GESTION DE PROGRAMAS DE AUTOEMPLEO PARA LA POBLACION ECONOMICAMENTE ACTIVA Y ACERTADA VINCULACION DE LA FUERZA LABORAL EN EMPRESAS DEL MUNICIPIO Y LA REGION</v>
      </c>
      <c r="G69" s="2" t="s">
        <v>289</v>
      </c>
      <c r="H69" s="2" t="str">
        <f>'[4]COMPONENTE 1'!$E$9</f>
        <v>TOTAL DE EMPLEOS CUBIERTOS</v>
      </c>
      <c r="I69" s="8" t="s">
        <v>311</v>
      </c>
      <c r="J69" s="2" t="s">
        <v>292</v>
      </c>
      <c r="K69" s="2" t="s">
        <v>92</v>
      </c>
      <c r="L69" s="2">
        <v>2021</v>
      </c>
      <c r="M69" s="8" t="s">
        <v>322</v>
      </c>
      <c r="N69" s="2" t="s">
        <v>101</v>
      </c>
      <c r="O69" s="6">
        <v>0.49479999999999996</v>
      </c>
      <c r="P69" s="2" t="s">
        <v>56</v>
      </c>
      <c r="Q69" s="2" t="s">
        <v>293</v>
      </c>
      <c r="R69" s="2" t="s">
        <v>291</v>
      </c>
      <c r="S69" s="3">
        <v>44299</v>
      </c>
      <c r="T69" s="3">
        <v>44299</v>
      </c>
      <c r="U69" s="2"/>
      <c r="V69" s="2"/>
    </row>
    <row r="70" spans="1:22" ht="43.2" x14ac:dyDescent="0.3">
      <c r="A70" s="2">
        <v>2021</v>
      </c>
      <c r="B70" s="3">
        <v>44197</v>
      </c>
      <c r="C70" s="3">
        <v>44286</v>
      </c>
      <c r="D70" s="2" t="str">
        <f>'[3]ACT 1.1'!$M$6</f>
        <v>FOMENTO EMPRESARIAL Y ARTESANAL (2021)</v>
      </c>
      <c r="E70" s="2" t="str">
        <f>'[4]ACT 1.1'!$E$8</f>
        <v>REALIZACIÓN DE FERIAS Y TALLERES DE CAPACITACIÓN GENERADORAS DE IMPULSO LABORAL AL AUTO EMPLEO Y EMPRENDEDORES</v>
      </c>
      <c r="F70" s="2" t="str">
        <f>'[3]ACT 1.1'!$E$8</f>
        <v>REALIZACION DE FERIAS Y TALLERES DE CAPACITACION GENERADORAS DE IMPULSO LABORAL AL AUTO EMPLEO Y EMPRENDEDORES</v>
      </c>
      <c r="G70" s="2" t="s">
        <v>289</v>
      </c>
      <c r="H70" s="2" t="str">
        <f>'[4]ACT 1.1'!$E$9</f>
        <v>PROMOCIÓN Y GENERACIÓN DE NUEVAS MI PYMES</v>
      </c>
      <c r="I70" s="8" t="s">
        <v>311</v>
      </c>
      <c r="J70" s="2" t="s">
        <v>292</v>
      </c>
      <c r="K70" s="2" t="s">
        <v>92</v>
      </c>
      <c r="L70" s="2">
        <v>2021</v>
      </c>
      <c r="M70" s="8" t="s">
        <v>323</v>
      </c>
      <c r="N70" s="2" t="s">
        <v>101</v>
      </c>
      <c r="O70" s="6">
        <v>0</v>
      </c>
      <c r="P70" s="2" t="s">
        <v>56</v>
      </c>
      <c r="Q70" s="2" t="s">
        <v>293</v>
      </c>
      <c r="R70" s="2" t="s">
        <v>291</v>
      </c>
      <c r="S70" s="3">
        <v>44299</v>
      </c>
      <c r="T70" s="3">
        <v>44299</v>
      </c>
      <c r="U70" s="2"/>
      <c r="V70" s="2"/>
    </row>
    <row r="71" spans="1:22" ht="43.2" x14ac:dyDescent="0.3">
      <c r="A71" s="2">
        <v>2021</v>
      </c>
      <c r="B71" s="3">
        <v>44197</v>
      </c>
      <c r="C71" s="3">
        <v>44286</v>
      </c>
      <c r="D71" s="2" t="str">
        <f>'[3]ACT 1.2'!$M$6</f>
        <v>FOMENTO EMPRESARIAL Y ARTESANAL (2021)</v>
      </c>
      <c r="E71" s="2" t="str">
        <f>'[4]ACT 1.2'!$E$8</f>
        <v>BOLSA DE EMPLEO Y EXPEDIENTES DE PROYECTOS PRODUCTIVOS VINCULALADOS</v>
      </c>
      <c r="F71" s="2" t="str">
        <f>'[3]ACT 1.2'!$E$8</f>
        <v>GESTION DE APOYOS PARA EL SECTOR ARTESANAL Y COMERCIAL</v>
      </c>
      <c r="G71" s="2" t="s">
        <v>289</v>
      </c>
      <c r="H71" s="2" t="str">
        <f>'[4]ACT 1.2'!$E$9</f>
        <v>FOMENTO AL AUTOEMPLEO</v>
      </c>
      <c r="I71" s="8" t="s">
        <v>311</v>
      </c>
      <c r="J71" s="2" t="s">
        <v>292</v>
      </c>
      <c r="K71" s="2" t="s">
        <v>92</v>
      </c>
      <c r="L71" s="2">
        <v>2021</v>
      </c>
      <c r="M71" s="8" t="s">
        <v>324</v>
      </c>
      <c r="N71" s="2" t="s">
        <v>101</v>
      </c>
      <c r="O71" s="6">
        <v>0.1201</v>
      </c>
      <c r="P71" s="2" t="s">
        <v>56</v>
      </c>
      <c r="Q71" s="2" t="s">
        <v>293</v>
      </c>
      <c r="R71" s="2" t="s">
        <v>291</v>
      </c>
      <c r="S71" s="3">
        <v>44299</v>
      </c>
      <c r="T71" s="3">
        <v>44299</v>
      </c>
      <c r="U71" s="2"/>
      <c r="V71" s="2"/>
    </row>
    <row r="72" spans="1:22" ht="28.8" x14ac:dyDescent="0.3">
      <c r="A72" s="2">
        <v>2021</v>
      </c>
      <c r="B72" s="3">
        <v>44197</v>
      </c>
      <c r="C72" s="3">
        <v>44286</v>
      </c>
      <c r="D72" s="2" t="str">
        <f>'[3]COMPONENTE 2'!$M$6</f>
        <v>FOMENTO EMPRESARIAL Y ARTESANAL (2021)</v>
      </c>
      <c r="E72" s="2" t="s">
        <v>294</v>
      </c>
      <c r="F72" s="2" t="str">
        <f>'[3]COMPONENTE 2'!$E$8</f>
        <v>GESTION DE APOYOS PARA EL SECTOR ARTESANAL Y COMERCIAL</v>
      </c>
      <c r="G72" s="2" t="s">
        <v>295</v>
      </c>
      <c r="H72" s="2" t="s">
        <v>296</v>
      </c>
      <c r="I72" s="2" t="s">
        <v>297</v>
      </c>
      <c r="J72" s="2" t="s">
        <v>71</v>
      </c>
      <c r="K72" s="2" t="s">
        <v>92</v>
      </c>
      <c r="L72" s="2">
        <v>2021</v>
      </c>
      <c r="M72" s="8" t="s">
        <v>324</v>
      </c>
      <c r="N72" s="2" t="s">
        <v>101</v>
      </c>
      <c r="O72" s="6">
        <v>0.1462</v>
      </c>
      <c r="P72" s="2" t="s">
        <v>56</v>
      </c>
      <c r="Q72" s="2" t="s">
        <v>298</v>
      </c>
      <c r="R72" s="2" t="s">
        <v>291</v>
      </c>
      <c r="S72" s="3">
        <v>44299</v>
      </c>
      <c r="T72" s="3">
        <v>44299</v>
      </c>
      <c r="U72" s="2"/>
      <c r="V72" s="2"/>
    </row>
    <row r="73" spans="1:22" ht="43.2" x14ac:dyDescent="0.3">
      <c r="A73" s="2">
        <v>2021</v>
      </c>
      <c r="B73" s="3">
        <v>44197</v>
      </c>
      <c r="C73" s="3">
        <v>44286</v>
      </c>
      <c r="D73" s="2" t="str">
        <f>'[3]ACT 2.1'!$M$6</f>
        <v>FOMENTO EMPRESARIAL Y ARTESANAL (2021)</v>
      </c>
      <c r="E73" s="2" t="s">
        <v>299</v>
      </c>
      <c r="F73" s="2" t="str">
        <f>'[3]ACT 2.1'!$E$8</f>
        <v>PROGRAMAS ESTATALES Y FEDERALES GESTIONADOS EN EL SECTOR ARTESANAL Y COMERCIAL</v>
      </c>
      <c r="G73" s="2" t="s">
        <v>295</v>
      </c>
      <c r="H73" s="2" t="s">
        <v>300</v>
      </c>
      <c r="I73" s="2" t="s">
        <v>297</v>
      </c>
      <c r="J73" s="2" t="s">
        <v>71</v>
      </c>
      <c r="K73" s="2" t="s">
        <v>92</v>
      </c>
      <c r="L73" s="2">
        <v>2021</v>
      </c>
      <c r="M73" s="8" t="s">
        <v>325</v>
      </c>
      <c r="N73" s="2" t="s">
        <v>101</v>
      </c>
      <c r="O73" s="6">
        <v>0.61729999999999996</v>
      </c>
      <c r="P73" s="2" t="s">
        <v>56</v>
      </c>
      <c r="Q73" s="2" t="s">
        <v>298</v>
      </c>
      <c r="R73" s="2" t="s">
        <v>291</v>
      </c>
      <c r="S73" s="3">
        <v>44299</v>
      </c>
      <c r="T73" s="3">
        <v>44299</v>
      </c>
      <c r="U73" s="2"/>
      <c r="V73" s="2"/>
    </row>
    <row r="74" spans="1:22" ht="28.8" x14ac:dyDescent="0.3">
      <c r="A74" s="2">
        <v>2021</v>
      </c>
      <c r="B74" s="3">
        <v>44197</v>
      </c>
      <c r="C74" s="3">
        <v>44286</v>
      </c>
      <c r="D74" s="2" t="str">
        <f>'[3]ACT 2.2'!$M$6</f>
        <v>FOMENTO EMPRESARIAL Y ARTESANAL (2021)</v>
      </c>
      <c r="E74" s="2" t="s">
        <v>301</v>
      </c>
      <c r="F74" s="2" t="str">
        <f>'[3]ACT 2.2'!$E$8</f>
        <v>EVENTOS GESTIONADOS PARA EL IMPULSO ECONÓMICO DEL SECTOR ARTESANA Y COMERCIAL</v>
      </c>
      <c r="G74" s="2" t="s">
        <v>295</v>
      </c>
      <c r="H74" s="2" t="s">
        <v>302</v>
      </c>
      <c r="I74" s="2" t="s">
        <v>297</v>
      </c>
      <c r="J74" s="2" t="s">
        <v>71</v>
      </c>
      <c r="K74" s="2" t="s">
        <v>92</v>
      </c>
      <c r="L74" s="2">
        <v>2021</v>
      </c>
      <c r="M74" s="8" t="s">
        <v>326</v>
      </c>
      <c r="N74" s="2" t="s">
        <v>101</v>
      </c>
      <c r="O74" s="6">
        <v>0</v>
      </c>
      <c r="P74" s="2" t="s">
        <v>56</v>
      </c>
      <c r="Q74" s="2" t="s">
        <v>298</v>
      </c>
      <c r="R74" s="2" t="s">
        <v>291</v>
      </c>
      <c r="S74" s="3">
        <v>44299</v>
      </c>
      <c r="T74" s="3">
        <v>44299</v>
      </c>
      <c r="U74" s="2"/>
      <c r="V74" s="2"/>
    </row>
    <row r="75" spans="1:22" ht="129.6" x14ac:dyDescent="0.3">
      <c r="A75" s="2">
        <v>2021</v>
      </c>
      <c r="B75" s="10">
        <v>44286</v>
      </c>
      <c r="C75" s="10">
        <v>44561</v>
      </c>
      <c r="D75" s="11" t="s">
        <v>327</v>
      </c>
      <c r="E75" s="12" t="s">
        <v>328</v>
      </c>
      <c r="F75" s="11" t="s">
        <v>329</v>
      </c>
      <c r="G75" s="11" t="s">
        <v>329</v>
      </c>
      <c r="H75" s="11" t="s">
        <v>330</v>
      </c>
      <c r="I75" s="11" t="s">
        <v>331</v>
      </c>
      <c r="J75" s="11" t="s">
        <v>332</v>
      </c>
      <c r="K75" s="11" t="s">
        <v>331</v>
      </c>
      <c r="L75" s="11">
        <v>3211</v>
      </c>
      <c r="M75" s="11" t="s">
        <v>161</v>
      </c>
      <c r="N75" s="11" t="s">
        <v>331</v>
      </c>
      <c r="O75" s="13">
        <v>0.2</v>
      </c>
      <c r="P75" s="11" t="s">
        <v>56</v>
      </c>
      <c r="Q75" s="11" t="s">
        <v>333</v>
      </c>
      <c r="R75" s="11" t="s">
        <v>333</v>
      </c>
      <c r="S75" s="10">
        <v>44286</v>
      </c>
      <c r="T75" s="10">
        <v>44300</v>
      </c>
      <c r="U75" s="2"/>
      <c r="V75" s="2"/>
    </row>
    <row r="76" spans="1:22" ht="86.4" x14ac:dyDescent="0.3">
      <c r="A76" s="2">
        <v>2021</v>
      </c>
      <c r="B76" s="10">
        <v>44286</v>
      </c>
      <c r="C76" s="10">
        <v>44561</v>
      </c>
      <c r="D76" s="11" t="s">
        <v>327</v>
      </c>
      <c r="E76" s="12" t="s">
        <v>334</v>
      </c>
      <c r="F76" s="11" t="s">
        <v>335</v>
      </c>
      <c r="G76" s="11" t="s">
        <v>335</v>
      </c>
      <c r="H76" s="11" t="s">
        <v>330</v>
      </c>
      <c r="I76" s="11" t="s">
        <v>336</v>
      </c>
      <c r="J76" s="11" t="s">
        <v>332</v>
      </c>
      <c r="K76" s="11" t="s">
        <v>337</v>
      </c>
      <c r="L76" s="11">
        <v>20</v>
      </c>
      <c r="M76" s="11" t="s">
        <v>161</v>
      </c>
      <c r="N76" s="11" t="s">
        <v>336</v>
      </c>
      <c r="O76" s="13">
        <v>0.5</v>
      </c>
      <c r="P76" s="11" t="s">
        <v>56</v>
      </c>
      <c r="Q76" s="11" t="s">
        <v>333</v>
      </c>
      <c r="R76" s="11" t="s">
        <v>333</v>
      </c>
      <c r="S76" s="10">
        <v>44286</v>
      </c>
      <c r="T76" s="10">
        <v>44300</v>
      </c>
      <c r="U76" s="2"/>
      <c r="V76" s="2"/>
    </row>
    <row r="77" spans="1:22" ht="129.6" x14ac:dyDescent="0.3">
      <c r="A77" s="2">
        <v>2021</v>
      </c>
      <c r="B77" s="10">
        <v>44286</v>
      </c>
      <c r="C77" s="10">
        <v>44561</v>
      </c>
      <c r="D77" s="11" t="s">
        <v>327</v>
      </c>
      <c r="E77" s="12" t="str">
        <f>'[5]COMPONENTE 1'!E$8</f>
        <v>TALA Y PODA DE ÁRBOLES CONTROLADA</v>
      </c>
      <c r="F77" s="11" t="s">
        <v>338</v>
      </c>
      <c r="G77" s="11" t="s">
        <v>338</v>
      </c>
      <c r="H77" s="11" t="s">
        <v>330</v>
      </c>
      <c r="I77" s="11" t="s">
        <v>339</v>
      </c>
      <c r="J77" s="11" t="s">
        <v>340</v>
      </c>
      <c r="K77" s="11" t="s">
        <v>341</v>
      </c>
      <c r="L77" s="11">
        <v>262</v>
      </c>
      <c r="M77" s="11" t="s">
        <v>161</v>
      </c>
      <c r="N77" s="11" t="s">
        <v>339</v>
      </c>
      <c r="O77" s="13">
        <v>0.5</v>
      </c>
      <c r="P77" s="11" t="s">
        <v>56</v>
      </c>
      <c r="Q77" s="11" t="s">
        <v>333</v>
      </c>
      <c r="R77" s="11" t="s">
        <v>333</v>
      </c>
      <c r="S77" s="10">
        <v>44286</v>
      </c>
      <c r="T77" s="10">
        <v>44300</v>
      </c>
      <c r="U77" s="2"/>
      <c r="V77" s="2"/>
    </row>
    <row r="78" spans="1:22" ht="72" x14ac:dyDescent="0.3">
      <c r="A78" s="2">
        <v>2021</v>
      </c>
      <c r="B78" s="10">
        <v>44286</v>
      </c>
      <c r="C78" s="10">
        <v>44561</v>
      </c>
      <c r="D78" s="11" t="s">
        <v>327</v>
      </c>
      <c r="E78" s="12" t="str">
        <f>'[5]ACT 1.1'!E$8</f>
        <v>DIFUSIÓN DEL REGLAMENTO DE PRESERVACIÓN Y CONSERVACIÓN DEL MEDIO AMBIENTE</v>
      </c>
      <c r="F78" s="11" t="s">
        <v>342</v>
      </c>
      <c r="G78" s="11" t="s">
        <v>342</v>
      </c>
      <c r="H78" s="11" t="s">
        <v>330</v>
      </c>
      <c r="I78" s="11" t="s">
        <v>343</v>
      </c>
      <c r="J78" s="11" t="s">
        <v>340</v>
      </c>
      <c r="K78" s="11" t="s">
        <v>343</v>
      </c>
      <c r="L78" s="11">
        <v>23</v>
      </c>
      <c r="M78" s="11" t="s">
        <v>161</v>
      </c>
      <c r="N78" s="11" t="s">
        <v>343</v>
      </c>
      <c r="O78" s="13">
        <v>0.5</v>
      </c>
      <c r="P78" s="11" t="s">
        <v>56</v>
      </c>
      <c r="Q78" s="11" t="s">
        <v>333</v>
      </c>
      <c r="R78" s="11" t="s">
        <v>333</v>
      </c>
      <c r="S78" s="10">
        <v>44286</v>
      </c>
      <c r="T78" s="10">
        <v>44300</v>
      </c>
      <c r="U78" s="2"/>
      <c r="V78" s="2"/>
    </row>
    <row r="79" spans="1:22" ht="115.2" x14ac:dyDescent="0.3">
      <c r="A79" s="2">
        <v>2021</v>
      </c>
      <c r="B79" s="10">
        <v>44286</v>
      </c>
      <c r="C79" s="10">
        <v>44561</v>
      </c>
      <c r="D79" s="11" t="s">
        <v>327</v>
      </c>
      <c r="E79" s="12" t="str">
        <f>'[5]COMPONENTE 2'!E$8</f>
        <v>EXTRACCIÓN DE RECURSOS MATERIALES CONTROLADA</v>
      </c>
      <c r="F79" s="11" t="s">
        <v>344</v>
      </c>
      <c r="G79" s="11" t="s">
        <v>344</v>
      </c>
      <c r="H79" s="11" t="s">
        <v>330</v>
      </c>
      <c r="I79" s="11" t="s">
        <v>345</v>
      </c>
      <c r="J79" s="11" t="s">
        <v>346</v>
      </c>
      <c r="K79" s="11" t="s">
        <v>345</v>
      </c>
      <c r="L79" s="11">
        <v>3</v>
      </c>
      <c r="M79" s="11" t="s">
        <v>161</v>
      </c>
      <c r="N79" s="11" t="s">
        <v>345</v>
      </c>
      <c r="O79" s="13">
        <v>0.5</v>
      </c>
      <c r="P79" s="11" t="s">
        <v>56</v>
      </c>
      <c r="Q79" s="11" t="s">
        <v>333</v>
      </c>
      <c r="R79" s="11" t="s">
        <v>333</v>
      </c>
      <c r="S79" s="10">
        <v>44286</v>
      </c>
      <c r="T79" s="10">
        <v>44300</v>
      </c>
      <c r="U79" s="2"/>
      <c r="V79" s="2"/>
    </row>
    <row r="80" spans="1:22" ht="43.2" x14ac:dyDescent="0.3">
      <c r="A80" s="2">
        <v>2021</v>
      </c>
      <c r="B80" s="10">
        <v>44286</v>
      </c>
      <c r="C80" s="10">
        <v>44561</v>
      </c>
      <c r="D80" s="11" t="s">
        <v>327</v>
      </c>
      <c r="E80" s="12" t="str">
        <f>'[5]ACT 2.1'!E$8</f>
        <v>CAMPAÑAS DE DENUNCIA CIUDADANA</v>
      </c>
      <c r="F80" s="11" t="s">
        <v>347</v>
      </c>
      <c r="G80" s="11" t="s">
        <v>347</v>
      </c>
      <c r="H80" s="11" t="s">
        <v>330</v>
      </c>
      <c r="I80" s="11" t="s">
        <v>348</v>
      </c>
      <c r="J80" s="11" t="s">
        <v>340</v>
      </c>
      <c r="K80" s="11" t="s">
        <v>348</v>
      </c>
      <c r="L80" s="11">
        <v>20</v>
      </c>
      <c r="M80" s="11" t="s">
        <v>161</v>
      </c>
      <c r="N80" s="11" t="s">
        <v>348</v>
      </c>
      <c r="O80" s="13">
        <v>0.75</v>
      </c>
      <c r="P80" s="11" t="s">
        <v>56</v>
      </c>
      <c r="Q80" s="11" t="s">
        <v>333</v>
      </c>
      <c r="R80" s="11" t="s">
        <v>333</v>
      </c>
      <c r="S80" s="10">
        <v>44286</v>
      </c>
      <c r="T80" s="10">
        <v>44300</v>
      </c>
      <c r="U80" s="2"/>
      <c r="V80" s="2"/>
    </row>
    <row r="81" spans="1:22" ht="28.8" x14ac:dyDescent="0.3">
      <c r="A81" s="2">
        <v>2021</v>
      </c>
      <c r="B81" s="10">
        <v>44286</v>
      </c>
      <c r="C81" s="10">
        <v>44561</v>
      </c>
      <c r="D81" s="11" t="s">
        <v>327</v>
      </c>
      <c r="E81" s="12" t="str">
        <f>'[5]ACT 2.2'!E$8</f>
        <v>APLICACIÓN DE SANCIONES A EXTRACCIONCITAS</v>
      </c>
      <c r="F81" s="11" t="s">
        <v>349</v>
      </c>
      <c r="G81" s="11" t="s">
        <v>349</v>
      </c>
      <c r="H81" s="11" t="s">
        <v>330</v>
      </c>
      <c r="I81" s="11" t="s">
        <v>350</v>
      </c>
      <c r="J81" s="11" t="s">
        <v>351</v>
      </c>
      <c r="K81" s="11" t="s">
        <v>352</v>
      </c>
      <c r="L81" s="11">
        <v>0</v>
      </c>
      <c r="M81" s="11" t="s">
        <v>161</v>
      </c>
      <c r="N81" s="11" t="s">
        <v>352</v>
      </c>
      <c r="O81" s="13">
        <v>0</v>
      </c>
      <c r="P81" s="11" t="s">
        <v>57</v>
      </c>
      <c r="Q81" s="11" t="s">
        <v>333</v>
      </c>
      <c r="R81" s="11" t="s">
        <v>333</v>
      </c>
      <c r="S81" s="10">
        <v>44286</v>
      </c>
      <c r="T81" s="10">
        <v>44300</v>
      </c>
      <c r="U81" s="2"/>
      <c r="V81" s="2"/>
    </row>
    <row r="82" spans="1:22" ht="57.6" x14ac:dyDescent="0.3">
      <c r="A82" s="2">
        <v>2021</v>
      </c>
      <c r="B82" s="10">
        <v>44286</v>
      </c>
      <c r="C82" s="10">
        <v>44561</v>
      </c>
      <c r="D82" s="11" t="s">
        <v>327</v>
      </c>
      <c r="E82" s="12" t="str">
        <f>'[5]COMPONENTE 3'!E$8</f>
        <v>VEHÍCULOS EN CIRCULACIÓN SIN VERIFICACIÓN AMBIENTAL CONTROLADOS</v>
      </c>
      <c r="F82" s="11" t="s">
        <v>353</v>
      </c>
      <c r="G82" s="11" t="s">
        <v>353</v>
      </c>
      <c r="H82" s="11" t="s">
        <v>330</v>
      </c>
      <c r="I82" s="11" t="s">
        <v>354</v>
      </c>
      <c r="J82" s="11" t="s">
        <v>355</v>
      </c>
      <c r="K82" s="11" t="s">
        <v>356</v>
      </c>
      <c r="L82" s="11" t="s">
        <v>357</v>
      </c>
      <c r="M82" s="11" t="s">
        <v>161</v>
      </c>
      <c r="N82" s="11" t="s">
        <v>356</v>
      </c>
      <c r="O82" s="13">
        <v>0</v>
      </c>
      <c r="P82" s="11" t="s">
        <v>57</v>
      </c>
      <c r="Q82" s="11" t="s">
        <v>333</v>
      </c>
      <c r="R82" s="11" t="s">
        <v>333</v>
      </c>
      <c r="S82" s="10">
        <v>44286</v>
      </c>
      <c r="T82" s="10">
        <v>44300</v>
      </c>
      <c r="U82" s="2"/>
      <c r="V82" s="2"/>
    </row>
    <row r="83" spans="1:22" ht="57.6" x14ac:dyDescent="0.3">
      <c r="A83" s="2">
        <v>2021</v>
      </c>
      <c r="B83" s="10">
        <v>44286</v>
      </c>
      <c r="C83" s="10">
        <v>44561</v>
      </c>
      <c r="D83" s="11" t="s">
        <v>327</v>
      </c>
      <c r="E83" s="12" t="str">
        <f>'[5]ACT 3.1'!E$8</f>
        <v>OPERATIVOS DE VERIFICACIÓN AMBIENTAL</v>
      </c>
      <c r="F83" s="11" t="s">
        <v>358</v>
      </c>
      <c r="G83" s="11" t="s">
        <v>358</v>
      </c>
      <c r="H83" s="11" t="s">
        <v>330</v>
      </c>
      <c r="I83" s="11" t="s">
        <v>359</v>
      </c>
      <c r="J83" s="11" t="s">
        <v>355</v>
      </c>
      <c r="K83" s="11" t="s">
        <v>360</v>
      </c>
      <c r="L83" s="11">
        <v>0</v>
      </c>
      <c r="M83" s="11" t="s">
        <v>161</v>
      </c>
      <c r="N83" s="11" t="s">
        <v>360</v>
      </c>
      <c r="O83" s="13">
        <v>0</v>
      </c>
      <c r="P83" s="11" t="s">
        <v>57</v>
      </c>
      <c r="Q83" s="11" t="s">
        <v>333</v>
      </c>
      <c r="R83" s="11" t="s">
        <v>333</v>
      </c>
      <c r="S83" s="10">
        <v>44286</v>
      </c>
      <c r="T83" s="10">
        <v>44300</v>
      </c>
      <c r="U83" s="2"/>
      <c r="V83" s="2"/>
    </row>
    <row r="84" spans="1:22" ht="43.2" x14ac:dyDescent="0.3">
      <c r="A84" s="2">
        <v>2021</v>
      </c>
      <c r="B84" s="10">
        <v>44286</v>
      </c>
      <c r="C84" s="10">
        <v>44561</v>
      </c>
      <c r="D84" s="11" t="s">
        <v>327</v>
      </c>
      <c r="E84" s="12" t="str">
        <f>'[5]COMPONENTE 4'!E$8</f>
        <v>CULTURA ECOLÓGICA SUSTENTABLE Y SOSTENIBLE DIFUNDIDA</v>
      </c>
      <c r="F84" s="11" t="s">
        <v>361</v>
      </c>
      <c r="G84" s="11" t="s">
        <v>361</v>
      </c>
      <c r="H84" s="11" t="s">
        <v>330</v>
      </c>
      <c r="I84" s="11" t="s">
        <v>362</v>
      </c>
      <c r="J84" s="11" t="s">
        <v>363</v>
      </c>
      <c r="K84" s="11" t="s">
        <v>364</v>
      </c>
      <c r="L84" s="11">
        <v>20</v>
      </c>
      <c r="M84" s="11" t="s">
        <v>161</v>
      </c>
      <c r="N84" s="11" t="s">
        <v>365</v>
      </c>
      <c r="O84" s="13">
        <v>0.5</v>
      </c>
      <c r="P84" s="11" t="s">
        <v>56</v>
      </c>
      <c r="Q84" s="11" t="s">
        <v>333</v>
      </c>
      <c r="R84" s="11" t="s">
        <v>333</v>
      </c>
      <c r="S84" s="10">
        <v>44286</v>
      </c>
      <c r="T84" s="10">
        <v>44300</v>
      </c>
      <c r="U84" s="2"/>
      <c r="V84" s="2"/>
    </row>
    <row r="85" spans="1:22" ht="72" x14ac:dyDescent="0.3">
      <c r="A85" s="2">
        <v>2021</v>
      </c>
      <c r="B85" s="10">
        <v>44286</v>
      </c>
      <c r="C85" s="10">
        <v>44561</v>
      </c>
      <c r="D85" s="11" t="s">
        <v>327</v>
      </c>
      <c r="E85" s="12" t="str">
        <f>'[5]ACT 4.1'!E$8</f>
        <v>CAMPAÑAS DE CONCIENTIZACIÓN Y EDUCACIÓN AMBIENTAL</v>
      </c>
      <c r="F85" s="11" t="s">
        <v>366</v>
      </c>
      <c r="G85" s="11" t="s">
        <v>366</v>
      </c>
      <c r="H85" s="11" t="s">
        <v>330</v>
      </c>
      <c r="I85" s="11" t="s">
        <v>367</v>
      </c>
      <c r="J85" s="11" t="s">
        <v>368</v>
      </c>
      <c r="K85" s="11" t="s">
        <v>369</v>
      </c>
      <c r="L85" s="11">
        <v>3</v>
      </c>
      <c r="M85" s="11" t="s">
        <v>161</v>
      </c>
      <c r="N85" s="11" t="s">
        <v>367</v>
      </c>
      <c r="O85" s="13">
        <v>0.5</v>
      </c>
      <c r="P85" s="11" t="s">
        <v>56</v>
      </c>
      <c r="Q85" s="11" t="s">
        <v>333</v>
      </c>
      <c r="R85" s="11" t="s">
        <v>333</v>
      </c>
      <c r="S85" s="10">
        <v>44286</v>
      </c>
      <c r="T85" s="10">
        <v>44300</v>
      </c>
      <c r="U85" s="2"/>
      <c r="V85" s="2"/>
    </row>
    <row r="86" spans="1:22" ht="43.2" x14ac:dyDescent="0.3">
      <c r="A86" s="2">
        <v>2021</v>
      </c>
      <c r="B86" s="10">
        <v>44286</v>
      </c>
      <c r="C86" s="10">
        <v>44561</v>
      </c>
      <c r="D86" s="11" t="s">
        <v>327</v>
      </c>
      <c r="E86" s="12" t="str">
        <f>'[5]ACT 4.2'!E$8</f>
        <v>FORMACIÓN DE COMITÉS ECOLÓGICOS</v>
      </c>
      <c r="F86" s="11" t="s">
        <v>370</v>
      </c>
      <c r="G86" s="11" t="s">
        <v>370</v>
      </c>
      <c r="H86" s="11" t="s">
        <v>330</v>
      </c>
      <c r="I86" s="11" t="s">
        <v>371</v>
      </c>
      <c r="J86" s="11" t="s">
        <v>340</v>
      </c>
      <c r="K86" s="11" t="s">
        <v>372</v>
      </c>
      <c r="L86" s="11">
        <v>2</v>
      </c>
      <c r="M86" s="11" t="s">
        <v>161</v>
      </c>
      <c r="N86" s="11" t="s">
        <v>371</v>
      </c>
      <c r="O86" s="13">
        <v>0.5</v>
      </c>
      <c r="P86" s="11" t="s">
        <v>56</v>
      </c>
      <c r="Q86" s="11" t="s">
        <v>333</v>
      </c>
      <c r="R86" s="11" t="s">
        <v>333</v>
      </c>
      <c r="S86" s="10">
        <v>44286</v>
      </c>
      <c r="T86" s="10">
        <v>44300</v>
      </c>
      <c r="U86" s="2"/>
      <c r="V86" s="2"/>
    </row>
    <row r="87" spans="1:22" ht="72" x14ac:dyDescent="0.3">
      <c r="A87" s="2">
        <v>2021</v>
      </c>
      <c r="B87" s="3">
        <v>44197</v>
      </c>
      <c r="C87" s="3">
        <v>44286</v>
      </c>
      <c r="D87" s="2" t="s">
        <v>373</v>
      </c>
      <c r="E87" s="2" t="s">
        <v>374</v>
      </c>
      <c r="F87" s="2" t="s">
        <v>375</v>
      </c>
      <c r="G87" s="2" t="s">
        <v>113</v>
      </c>
      <c r="H87" s="2" t="s">
        <v>376</v>
      </c>
      <c r="I87" s="2" t="s">
        <v>377</v>
      </c>
      <c r="J87" s="2" t="s">
        <v>378</v>
      </c>
      <c r="K87" s="2" t="s">
        <v>154</v>
      </c>
      <c r="L87" s="2">
        <v>2020</v>
      </c>
      <c r="M87" s="5">
        <v>0.25</v>
      </c>
      <c r="N87" s="12" t="s">
        <v>379</v>
      </c>
      <c r="O87" s="12">
        <v>-3.75</v>
      </c>
      <c r="P87" s="12" t="s">
        <v>56</v>
      </c>
      <c r="Q87" s="2" t="s">
        <v>380</v>
      </c>
      <c r="R87" s="2" t="s">
        <v>381</v>
      </c>
      <c r="S87" s="3">
        <v>44294</v>
      </c>
      <c r="T87" s="3">
        <v>44294</v>
      </c>
      <c r="U87" s="12" t="s">
        <v>382</v>
      </c>
      <c r="V87" s="2"/>
    </row>
    <row r="88" spans="1:22" ht="43.2" x14ac:dyDescent="0.3">
      <c r="A88" s="2">
        <v>2021</v>
      </c>
      <c r="B88" s="3">
        <v>44197</v>
      </c>
      <c r="C88" s="3">
        <v>44286</v>
      </c>
      <c r="D88" s="2" t="s">
        <v>373</v>
      </c>
      <c r="E88" s="2" t="s">
        <v>383</v>
      </c>
      <c r="F88" s="2" t="s">
        <v>384</v>
      </c>
      <c r="G88" s="2" t="s">
        <v>113</v>
      </c>
      <c r="H88" s="2" t="s">
        <v>385</v>
      </c>
      <c r="I88" s="2" t="s">
        <v>386</v>
      </c>
      <c r="J88" s="2" t="s">
        <v>378</v>
      </c>
      <c r="K88" s="2" t="s">
        <v>154</v>
      </c>
      <c r="L88" s="2">
        <v>2020</v>
      </c>
      <c r="M88" s="5">
        <v>0.2</v>
      </c>
      <c r="N88" s="12" t="s">
        <v>379</v>
      </c>
      <c r="O88" s="12">
        <v>-7.23</v>
      </c>
      <c r="P88" s="12" t="s">
        <v>56</v>
      </c>
      <c r="Q88" s="2" t="s">
        <v>387</v>
      </c>
      <c r="R88" s="2" t="s">
        <v>381</v>
      </c>
      <c r="S88" s="3">
        <v>44294</v>
      </c>
      <c r="T88" s="3">
        <v>44294</v>
      </c>
      <c r="U88" s="12" t="s">
        <v>382</v>
      </c>
      <c r="V88" s="2"/>
    </row>
    <row r="89" spans="1:22" ht="43.2" x14ac:dyDescent="0.3">
      <c r="A89" s="2">
        <v>2021</v>
      </c>
      <c r="B89" s="3">
        <v>44197</v>
      </c>
      <c r="C89" s="3">
        <v>44286</v>
      </c>
      <c r="D89" s="2" t="s">
        <v>373</v>
      </c>
      <c r="E89" s="2" t="s">
        <v>388</v>
      </c>
      <c r="F89" s="2" t="s">
        <v>389</v>
      </c>
      <c r="G89" s="2" t="s">
        <v>113</v>
      </c>
      <c r="H89" s="2" t="s">
        <v>390</v>
      </c>
      <c r="I89" s="2" t="s">
        <v>391</v>
      </c>
      <c r="J89" s="2" t="s">
        <v>392</v>
      </c>
      <c r="K89" s="2" t="s">
        <v>154</v>
      </c>
      <c r="L89" s="2">
        <v>2021</v>
      </c>
      <c r="M89" s="2">
        <v>300</v>
      </c>
      <c r="N89" s="12" t="s">
        <v>379</v>
      </c>
      <c r="O89" s="12">
        <v>0</v>
      </c>
      <c r="P89" s="12" t="s">
        <v>56</v>
      </c>
      <c r="Q89" s="2" t="s">
        <v>393</v>
      </c>
      <c r="R89" s="2" t="s">
        <v>381</v>
      </c>
      <c r="S89" s="3">
        <v>44294</v>
      </c>
      <c r="T89" s="3">
        <v>44294</v>
      </c>
      <c r="U89" s="12" t="s">
        <v>382</v>
      </c>
      <c r="V89" s="2"/>
    </row>
    <row r="90" spans="1:22" ht="43.2" x14ac:dyDescent="0.3">
      <c r="A90" s="2">
        <v>2021</v>
      </c>
      <c r="B90" s="3">
        <v>44197</v>
      </c>
      <c r="C90" s="3">
        <v>44286</v>
      </c>
      <c r="D90" s="2" t="s">
        <v>373</v>
      </c>
      <c r="E90" s="2" t="s">
        <v>394</v>
      </c>
      <c r="F90" s="2" t="s">
        <v>395</v>
      </c>
      <c r="G90" s="2" t="s">
        <v>113</v>
      </c>
      <c r="H90" s="2" t="s">
        <v>396</v>
      </c>
      <c r="I90" s="2" t="s">
        <v>397</v>
      </c>
      <c r="J90" s="2" t="s">
        <v>392</v>
      </c>
      <c r="K90" s="2" t="s">
        <v>154</v>
      </c>
      <c r="L90" s="2">
        <v>2021</v>
      </c>
      <c r="M90" s="2">
        <v>2</v>
      </c>
      <c r="N90" s="12" t="s">
        <v>379</v>
      </c>
      <c r="O90" s="12">
        <v>0</v>
      </c>
      <c r="P90" s="12" t="s">
        <v>56</v>
      </c>
      <c r="Q90" s="2" t="s">
        <v>398</v>
      </c>
      <c r="R90" s="2" t="s">
        <v>381</v>
      </c>
      <c r="S90" s="3">
        <v>44294</v>
      </c>
      <c r="T90" s="3">
        <v>44294</v>
      </c>
      <c r="U90" s="12" t="s">
        <v>382</v>
      </c>
      <c r="V90" s="2"/>
    </row>
    <row r="91" spans="1:22" ht="43.2" x14ac:dyDescent="0.3">
      <c r="A91" s="2">
        <v>2021</v>
      </c>
      <c r="B91" s="3">
        <v>44197</v>
      </c>
      <c r="C91" s="3">
        <v>44286</v>
      </c>
      <c r="D91" s="2" t="s">
        <v>373</v>
      </c>
      <c r="E91" s="2" t="s">
        <v>399</v>
      </c>
      <c r="F91" s="2" t="s">
        <v>400</v>
      </c>
      <c r="G91" s="2" t="s">
        <v>113</v>
      </c>
      <c r="H91" s="2" t="s">
        <v>401</v>
      </c>
      <c r="I91" s="2" t="s">
        <v>386</v>
      </c>
      <c r="J91" s="2" t="s">
        <v>378</v>
      </c>
      <c r="K91" s="2" t="s">
        <v>154</v>
      </c>
      <c r="L91" s="2">
        <v>2020</v>
      </c>
      <c r="M91" s="5">
        <v>0.5</v>
      </c>
      <c r="N91" s="12" t="s">
        <v>379</v>
      </c>
      <c r="O91" s="12">
        <v>30963</v>
      </c>
      <c r="P91" s="12" t="s">
        <v>56</v>
      </c>
      <c r="Q91" s="2" t="s">
        <v>393</v>
      </c>
      <c r="R91" s="2" t="s">
        <v>381</v>
      </c>
      <c r="S91" s="3">
        <v>44294</v>
      </c>
      <c r="T91" s="3">
        <v>44294</v>
      </c>
      <c r="U91" s="12" t="s">
        <v>382</v>
      </c>
      <c r="V91" s="2"/>
    </row>
    <row r="92" spans="1:22" ht="43.2" x14ac:dyDescent="0.3">
      <c r="A92" s="2">
        <v>2021</v>
      </c>
      <c r="B92" s="3">
        <v>44197</v>
      </c>
      <c r="C92" s="3">
        <v>44286</v>
      </c>
      <c r="D92" s="2" t="s">
        <v>373</v>
      </c>
      <c r="E92" s="2" t="s">
        <v>402</v>
      </c>
      <c r="F92" s="2" t="s">
        <v>403</v>
      </c>
      <c r="G92" s="2" t="s">
        <v>113</v>
      </c>
      <c r="H92" s="2" t="s">
        <v>404</v>
      </c>
      <c r="I92" s="2" t="s">
        <v>405</v>
      </c>
      <c r="J92" s="2" t="s">
        <v>392</v>
      </c>
      <c r="K92" s="2" t="s">
        <v>154</v>
      </c>
      <c r="L92" s="2">
        <v>2021</v>
      </c>
      <c r="M92" s="2">
        <v>4</v>
      </c>
      <c r="N92" s="12" t="s">
        <v>379</v>
      </c>
      <c r="O92" s="12">
        <v>0</v>
      </c>
      <c r="P92" s="12" t="s">
        <v>56</v>
      </c>
      <c r="Q92" s="2" t="s">
        <v>393</v>
      </c>
      <c r="R92" s="2" t="s">
        <v>381</v>
      </c>
      <c r="S92" s="3">
        <v>44294</v>
      </c>
      <c r="T92" s="3">
        <v>44294</v>
      </c>
      <c r="U92" s="12" t="s">
        <v>382</v>
      </c>
      <c r="V92" s="2"/>
    </row>
    <row r="93" spans="1:22" ht="43.2" x14ac:dyDescent="0.3">
      <c r="A93" s="2">
        <v>2021</v>
      </c>
      <c r="B93" s="3">
        <v>44197</v>
      </c>
      <c r="C93" s="3">
        <v>44286</v>
      </c>
      <c r="D93" s="2" t="s">
        <v>373</v>
      </c>
      <c r="E93" s="2" t="s">
        <v>406</v>
      </c>
      <c r="F93" s="2" t="s">
        <v>407</v>
      </c>
      <c r="G93" s="2" t="s">
        <v>113</v>
      </c>
      <c r="H93" s="2" t="s">
        <v>408</v>
      </c>
      <c r="I93" s="2" t="s">
        <v>409</v>
      </c>
      <c r="J93" s="2" t="s">
        <v>392</v>
      </c>
      <c r="K93" s="2" t="s">
        <v>154</v>
      </c>
      <c r="L93" s="2">
        <v>2021</v>
      </c>
      <c r="M93" s="2">
        <v>25</v>
      </c>
      <c r="N93" s="12" t="s">
        <v>379</v>
      </c>
      <c r="O93" s="12">
        <v>8</v>
      </c>
      <c r="P93" s="12" t="s">
        <v>56</v>
      </c>
      <c r="Q93" s="2" t="s">
        <v>393</v>
      </c>
      <c r="R93" s="2" t="s">
        <v>381</v>
      </c>
      <c r="S93" s="3">
        <v>44294</v>
      </c>
      <c r="T93" s="3">
        <v>44294</v>
      </c>
      <c r="U93" s="12" t="s">
        <v>382</v>
      </c>
      <c r="V93" s="2"/>
    </row>
    <row r="94" spans="1:22" ht="43.2" x14ac:dyDescent="0.3">
      <c r="A94" s="2">
        <v>2021</v>
      </c>
      <c r="B94" s="3">
        <v>44197</v>
      </c>
      <c r="C94" s="3">
        <v>44286</v>
      </c>
      <c r="D94" s="2" t="s">
        <v>373</v>
      </c>
      <c r="E94" s="2" t="s">
        <v>410</v>
      </c>
      <c r="F94" s="2" t="s">
        <v>411</v>
      </c>
      <c r="G94" s="2" t="s">
        <v>113</v>
      </c>
      <c r="H94" s="2" t="s">
        <v>412</v>
      </c>
      <c r="I94" s="2" t="s">
        <v>413</v>
      </c>
      <c r="J94" s="2" t="s">
        <v>392</v>
      </c>
      <c r="K94" s="2" t="s">
        <v>154</v>
      </c>
      <c r="L94" s="2">
        <v>2021</v>
      </c>
      <c r="M94" s="2">
        <v>2</v>
      </c>
      <c r="N94" s="12" t="s">
        <v>379</v>
      </c>
      <c r="O94" s="12">
        <v>0</v>
      </c>
      <c r="P94" s="12" t="s">
        <v>56</v>
      </c>
      <c r="Q94" s="2" t="s">
        <v>393</v>
      </c>
      <c r="R94" s="2" t="s">
        <v>381</v>
      </c>
      <c r="S94" s="3">
        <v>44294</v>
      </c>
      <c r="T94" s="3">
        <v>44294</v>
      </c>
      <c r="U94" s="12" t="s">
        <v>382</v>
      </c>
      <c r="V94" s="2"/>
    </row>
    <row r="95" spans="1:22" ht="43.2" x14ac:dyDescent="0.3">
      <c r="A95" s="2">
        <v>2021</v>
      </c>
      <c r="B95" s="3">
        <v>44197</v>
      </c>
      <c r="C95" s="3">
        <v>44286</v>
      </c>
      <c r="D95" s="2" t="s">
        <v>373</v>
      </c>
      <c r="E95" s="2" t="s">
        <v>414</v>
      </c>
      <c r="F95" s="2" t="s">
        <v>415</v>
      </c>
      <c r="G95" s="2" t="s">
        <v>113</v>
      </c>
      <c r="H95" s="2" t="s">
        <v>416</v>
      </c>
      <c r="I95" s="2" t="s">
        <v>417</v>
      </c>
      <c r="J95" s="2" t="s">
        <v>78</v>
      </c>
      <c r="K95" s="2" t="s">
        <v>154</v>
      </c>
      <c r="L95" s="2">
        <v>2021</v>
      </c>
      <c r="M95" s="5">
        <v>0.3</v>
      </c>
      <c r="N95" s="12" t="s">
        <v>379</v>
      </c>
      <c r="O95" s="12">
        <v>0</v>
      </c>
      <c r="P95" s="12" t="s">
        <v>56</v>
      </c>
      <c r="Q95" s="2" t="s">
        <v>418</v>
      </c>
      <c r="R95" s="2" t="s">
        <v>381</v>
      </c>
      <c r="S95" s="3">
        <v>44294</v>
      </c>
      <c r="T95" s="3">
        <v>44294</v>
      </c>
      <c r="U95" s="12" t="s">
        <v>382</v>
      </c>
      <c r="V95" s="2"/>
    </row>
    <row r="96" spans="1:22" ht="43.2" x14ac:dyDescent="0.3">
      <c r="A96" s="2">
        <v>2021</v>
      </c>
      <c r="B96" s="3">
        <v>44197</v>
      </c>
      <c r="C96" s="3">
        <v>44286</v>
      </c>
      <c r="D96" s="2" t="s">
        <v>373</v>
      </c>
      <c r="E96" s="2" t="s">
        <v>419</v>
      </c>
      <c r="F96" s="2" t="s">
        <v>420</v>
      </c>
      <c r="G96" s="2" t="s">
        <v>113</v>
      </c>
      <c r="H96" s="2" t="s">
        <v>421</v>
      </c>
      <c r="I96" s="2" t="s">
        <v>422</v>
      </c>
      <c r="J96" s="2" t="s">
        <v>78</v>
      </c>
      <c r="K96" s="2" t="s">
        <v>154</v>
      </c>
      <c r="L96" s="2">
        <v>2021</v>
      </c>
      <c r="M96" s="5">
        <v>0.3</v>
      </c>
      <c r="N96" s="12" t="s">
        <v>379</v>
      </c>
      <c r="O96" s="12">
        <v>0</v>
      </c>
      <c r="P96" s="12" t="s">
        <v>56</v>
      </c>
      <c r="Q96" s="2" t="s">
        <v>418</v>
      </c>
      <c r="R96" s="2" t="s">
        <v>381</v>
      </c>
      <c r="S96" s="3">
        <v>44294</v>
      </c>
      <c r="T96" s="3">
        <v>44294</v>
      </c>
      <c r="U96" s="12" t="s">
        <v>382</v>
      </c>
      <c r="V96" s="2"/>
    </row>
    <row r="97" spans="1:22" ht="28.8" x14ac:dyDescent="0.3">
      <c r="A97" s="20">
        <v>2021</v>
      </c>
      <c r="B97" s="21">
        <v>44197</v>
      </c>
      <c r="C97" s="21">
        <v>44286</v>
      </c>
      <c r="D97" s="20" t="s">
        <v>899</v>
      </c>
      <c r="E97" s="20" t="s">
        <v>900</v>
      </c>
      <c r="F97" s="20" t="s">
        <v>901</v>
      </c>
      <c r="G97" s="20" t="s">
        <v>175</v>
      </c>
      <c r="H97" s="20" t="s">
        <v>902</v>
      </c>
      <c r="I97" s="20" t="s">
        <v>903</v>
      </c>
      <c r="J97" s="20" t="s">
        <v>175</v>
      </c>
      <c r="K97" s="20" t="s">
        <v>154</v>
      </c>
      <c r="L97" s="20">
        <v>2020</v>
      </c>
      <c r="M97" s="22">
        <v>0.8</v>
      </c>
      <c r="N97" s="20">
        <v>0</v>
      </c>
      <c r="O97" s="20">
        <v>0</v>
      </c>
      <c r="P97" s="20" t="s">
        <v>56</v>
      </c>
      <c r="Q97" s="20" t="s">
        <v>58</v>
      </c>
      <c r="R97" s="20" t="s">
        <v>904</v>
      </c>
      <c r="S97" s="21">
        <v>44293</v>
      </c>
      <c r="T97" s="21">
        <v>44293</v>
      </c>
      <c r="U97" s="20"/>
      <c r="V97" s="2"/>
    </row>
    <row r="98" spans="1:22" ht="28.8" x14ac:dyDescent="0.3">
      <c r="A98" s="20">
        <v>2021</v>
      </c>
      <c r="B98" s="21">
        <v>44197</v>
      </c>
      <c r="C98" s="21">
        <v>44286</v>
      </c>
      <c r="D98" s="20" t="s">
        <v>905</v>
      </c>
      <c r="E98" s="20" t="s">
        <v>906</v>
      </c>
      <c r="F98" s="20" t="s">
        <v>907</v>
      </c>
      <c r="G98" s="20" t="s">
        <v>908</v>
      </c>
      <c r="H98" s="20" t="s">
        <v>909</v>
      </c>
      <c r="I98" s="20" t="s">
        <v>910</v>
      </c>
      <c r="J98" s="20" t="s">
        <v>911</v>
      </c>
      <c r="K98" s="20" t="s">
        <v>154</v>
      </c>
      <c r="L98" s="20">
        <v>2020</v>
      </c>
      <c r="M98" s="22">
        <v>0.01</v>
      </c>
      <c r="N98" s="20">
        <v>0</v>
      </c>
      <c r="O98" s="20">
        <v>0</v>
      </c>
      <c r="P98" s="20" t="s">
        <v>56</v>
      </c>
      <c r="Q98" s="20" t="s">
        <v>58</v>
      </c>
      <c r="R98" s="20" t="s">
        <v>904</v>
      </c>
      <c r="S98" s="21">
        <v>44293</v>
      </c>
      <c r="T98" s="21">
        <v>44293</v>
      </c>
      <c r="U98" s="20"/>
      <c r="V98" s="2"/>
    </row>
    <row r="99" spans="1:22" ht="28.8" x14ac:dyDescent="0.3">
      <c r="A99" s="20">
        <v>2021</v>
      </c>
      <c r="B99" s="21">
        <v>44197</v>
      </c>
      <c r="C99" s="21">
        <v>44286</v>
      </c>
      <c r="D99" s="20" t="s">
        <v>912</v>
      </c>
      <c r="E99" s="23" t="s">
        <v>913</v>
      </c>
      <c r="F99" s="23" t="s">
        <v>914</v>
      </c>
      <c r="G99" s="20" t="s">
        <v>908</v>
      </c>
      <c r="H99" s="20" t="s">
        <v>909</v>
      </c>
      <c r="I99" s="20" t="s">
        <v>910</v>
      </c>
      <c r="J99" s="20" t="s">
        <v>911</v>
      </c>
      <c r="K99" s="20" t="s">
        <v>154</v>
      </c>
      <c r="L99" s="20">
        <v>2020</v>
      </c>
      <c r="M99" s="22">
        <v>0.01</v>
      </c>
      <c r="N99" s="20">
        <v>0</v>
      </c>
      <c r="O99" s="20">
        <v>0</v>
      </c>
      <c r="P99" s="20" t="s">
        <v>56</v>
      </c>
      <c r="Q99" s="20" t="s">
        <v>58</v>
      </c>
      <c r="R99" s="20" t="s">
        <v>904</v>
      </c>
      <c r="S99" s="21">
        <v>44293</v>
      </c>
      <c r="T99" s="21">
        <v>44293</v>
      </c>
      <c r="U99" s="20"/>
      <c r="V99" s="2"/>
    </row>
    <row r="100" spans="1:22" ht="28.8" x14ac:dyDescent="0.3">
      <c r="A100" s="20">
        <v>2022</v>
      </c>
      <c r="B100" s="21">
        <v>44197</v>
      </c>
      <c r="C100" s="21">
        <v>44286</v>
      </c>
      <c r="D100" s="20" t="s">
        <v>915</v>
      </c>
      <c r="E100" s="20" t="s">
        <v>916</v>
      </c>
      <c r="F100" s="23" t="s">
        <v>917</v>
      </c>
      <c r="G100" s="20" t="s">
        <v>908</v>
      </c>
      <c r="H100" s="20" t="s">
        <v>918</v>
      </c>
      <c r="I100" s="20" t="s">
        <v>910</v>
      </c>
      <c r="J100" s="20" t="s">
        <v>911</v>
      </c>
      <c r="K100" s="20" t="s">
        <v>154</v>
      </c>
      <c r="L100" s="20">
        <v>2020</v>
      </c>
      <c r="M100" s="22">
        <v>0.01</v>
      </c>
      <c r="N100" s="20">
        <v>0</v>
      </c>
      <c r="O100" s="20">
        <v>0</v>
      </c>
      <c r="P100" s="20" t="s">
        <v>56</v>
      </c>
      <c r="Q100" s="20" t="s">
        <v>58</v>
      </c>
      <c r="R100" s="20" t="s">
        <v>904</v>
      </c>
      <c r="S100" s="21">
        <v>44293</v>
      </c>
      <c r="T100" s="21">
        <v>44293</v>
      </c>
      <c r="U100" s="20"/>
      <c r="V100" s="2"/>
    </row>
    <row r="101" spans="1:22" x14ac:dyDescent="0.3">
      <c r="A101" s="20">
        <v>2023</v>
      </c>
      <c r="B101" s="21">
        <v>44197</v>
      </c>
      <c r="C101" s="21">
        <v>44286</v>
      </c>
      <c r="D101" s="20" t="s">
        <v>919</v>
      </c>
      <c r="E101" s="23" t="s">
        <v>920</v>
      </c>
      <c r="F101" s="23" t="s">
        <v>921</v>
      </c>
      <c r="G101" s="20" t="s">
        <v>908</v>
      </c>
      <c r="H101" s="20" t="s">
        <v>922</v>
      </c>
      <c r="I101" s="20" t="s">
        <v>910</v>
      </c>
      <c r="J101" s="20" t="s">
        <v>911</v>
      </c>
      <c r="K101" s="20" t="s">
        <v>154</v>
      </c>
      <c r="L101" s="20">
        <v>2020</v>
      </c>
      <c r="M101" s="22">
        <v>0.01</v>
      </c>
      <c r="N101" s="20">
        <v>0</v>
      </c>
      <c r="O101" s="20">
        <v>0</v>
      </c>
      <c r="P101" s="20" t="s">
        <v>56</v>
      </c>
      <c r="Q101" s="20" t="s">
        <v>58</v>
      </c>
      <c r="R101" s="20" t="s">
        <v>904</v>
      </c>
      <c r="S101" s="21">
        <v>44293</v>
      </c>
      <c r="T101" s="21">
        <v>44293</v>
      </c>
      <c r="U101" s="20"/>
      <c r="V101" s="2"/>
    </row>
    <row r="102" spans="1:22" ht="43.2" x14ac:dyDescent="0.3">
      <c r="A102" s="2">
        <v>2021</v>
      </c>
      <c r="B102" s="3">
        <v>44197</v>
      </c>
      <c r="C102" s="3">
        <v>44286</v>
      </c>
      <c r="D102" s="2" t="s">
        <v>423</v>
      </c>
      <c r="E102" s="2" t="s">
        <v>424</v>
      </c>
      <c r="F102" s="2" t="s">
        <v>425</v>
      </c>
      <c r="G102" s="2" t="s">
        <v>426</v>
      </c>
      <c r="H102" s="2" t="s">
        <v>427</v>
      </c>
      <c r="I102" s="2" t="s">
        <v>428</v>
      </c>
      <c r="J102" s="2" t="s">
        <v>429</v>
      </c>
      <c r="K102" s="2" t="s">
        <v>430</v>
      </c>
      <c r="L102" s="2">
        <v>2020</v>
      </c>
      <c r="M102" s="5">
        <v>0.1</v>
      </c>
      <c r="N102" s="2">
        <v>0</v>
      </c>
      <c r="O102" s="2"/>
      <c r="P102" s="2" t="s">
        <v>56</v>
      </c>
      <c r="Q102" s="2" t="s">
        <v>431</v>
      </c>
      <c r="R102" s="2" t="s">
        <v>432</v>
      </c>
      <c r="S102" s="3">
        <v>44291</v>
      </c>
      <c r="T102" s="3">
        <v>44291</v>
      </c>
      <c r="U102" s="2"/>
      <c r="V102" s="2"/>
    </row>
    <row r="103" spans="1:22" ht="43.2" x14ac:dyDescent="0.3">
      <c r="A103" s="2">
        <v>2021</v>
      </c>
      <c r="B103" s="3">
        <v>44197</v>
      </c>
      <c r="C103" s="3">
        <v>44286</v>
      </c>
      <c r="D103" s="2" t="s">
        <v>423</v>
      </c>
      <c r="E103" s="2" t="s">
        <v>433</v>
      </c>
      <c r="F103" s="2" t="s">
        <v>434</v>
      </c>
      <c r="G103" s="2" t="s">
        <v>426</v>
      </c>
      <c r="H103" s="2" t="s">
        <v>435</v>
      </c>
      <c r="I103" s="2" t="s">
        <v>436</v>
      </c>
      <c r="J103" s="2" t="s">
        <v>437</v>
      </c>
      <c r="K103" s="2" t="s">
        <v>438</v>
      </c>
      <c r="L103" s="2">
        <v>2020</v>
      </c>
      <c r="M103" s="5">
        <v>-0.05</v>
      </c>
      <c r="N103" s="2">
        <v>0</v>
      </c>
      <c r="O103" s="2"/>
      <c r="P103" s="2" t="s">
        <v>57</v>
      </c>
      <c r="Q103" s="2" t="s">
        <v>439</v>
      </c>
      <c r="R103" s="2" t="s">
        <v>432</v>
      </c>
      <c r="S103" s="3">
        <v>44291</v>
      </c>
      <c r="T103" s="3">
        <v>44291</v>
      </c>
      <c r="U103" s="2"/>
      <c r="V103" s="2"/>
    </row>
    <row r="104" spans="1:22" ht="43.2" x14ac:dyDescent="0.3">
      <c r="A104" s="2">
        <v>2021</v>
      </c>
      <c r="B104" s="3">
        <v>44197</v>
      </c>
      <c r="C104" s="3">
        <v>44286</v>
      </c>
      <c r="D104" s="2" t="s">
        <v>423</v>
      </c>
      <c r="E104" s="2" t="s">
        <v>440</v>
      </c>
      <c r="F104" s="2" t="s">
        <v>441</v>
      </c>
      <c r="G104" s="2" t="s">
        <v>426</v>
      </c>
      <c r="H104" s="2" t="s">
        <v>442</v>
      </c>
      <c r="I104" s="2" t="s">
        <v>443</v>
      </c>
      <c r="J104" s="2" t="s">
        <v>392</v>
      </c>
      <c r="K104" s="2" t="s">
        <v>444</v>
      </c>
      <c r="L104" s="2">
        <v>2021</v>
      </c>
      <c r="M104" s="2">
        <v>40</v>
      </c>
      <c r="N104" s="2">
        <v>0</v>
      </c>
      <c r="O104" s="2"/>
      <c r="P104" s="2" t="s">
        <v>56</v>
      </c>
      <c r="Q104" s="2" t="s">
        <v>445</v>
      </c>
      <c r="R104" s="2" t="s">
        <v>432</v>
      </c>
      <c r="S104" s="3">
        <v>44291</v>
      </c>
      <c r="T104" s="3">
        <v>44291</v>
      </c>
      <c r="U104" s="2"/>
      <c r="V104" s="2"/>
    </row>
    <row r="105" spans="1:22" ht="43.2" x14ac:dyDescent="0.3">
      <c r="A105" s="2">
        <v>2021</v>
      </c>
      <c r="B105" s="3">
        <v>44197</v>
      </c>
      <c r="C105" s="3">
        <v>44286</v>
      </c>
      <c r="D105" s="2" t="s">
        <v>423</v>
      </c>
      <c r="E105" s="2" t="s">
        <v>446</v>
      </c>
      <c r="F105" s="2" t="s">
        <v>447</v>
      </c>
      <c r="G105" s="2" t="s">
        <v>426</v>
      </c>
      <c r="H105" s="2" t="s">
        <v>448</v>
      </c>
      <c r="I105" s="2" t="s">
        <v>449</v>
      </c>
      <c r="J105" s="2" t="s">
        <v>392</v>
      </c>
      <c r="K105" s="2" t="s">
        <v>430</v>
      </c>
      <c r="L105" s="2">
        <v>2021</v>
      </c>
      <c r="M105" s="2">
        <v>1</v>
      </c>
      <c r="N105" s="2">
        <v>0</v>
      </c>
      <c r="O105" s="2"/>
      <c r="P105" s="2" t="s">
        <v>56</v>
      </c>
      <c r="Q105" s="2" t="s">
        <v>450</v>
      </c>
      <c r="R105" s="2" t="s">
        <v>432</v>
      </c>
      <c r="S105" s="3">
        <v>44291</v>
      </c>
      <c r="T105" s="3">
        <v>44291</v>
      </c>
      <c r="U105" s="2"/>
      <c r="V105" s="2"/>
    </row>
    <row r="106" spans="1:22" ht="28.8" x14ac:dyDescent="0.3">
      <c r="A106" s="2">
        <v>2021</v>
      </c>
      <c r="B106" s="3">
        <v>44197</v>
      </c>
      <c r="C106" s="3">
        <v>44286</v>
      </c>
      <c r="D106" s="2" t="s">
        <v>423</v>
      </c>
      <c r="E106" s="2" t="s">
        <v>451</v>
      </c>
      <c r="F106" s="2" t="s">
        <v>452</v>
      </c>
      <c r="G106" s="2" t="s">
        <v>426</v>
      </c>
      <c r="H106" s="2" t="s">
        <v>453</v>
      </c>
      <c r="I106" s="2" t="s">
        <v>454</v>
      </c>
      <c r="J106" s="2" t="s">
        <v>429</v>
      </c>
      <c r="K106" s="2" t="s">
        <v>438</v>
      </c>
      <c r="L106" s="2">
        <v>2020</v>
      </c>
      <c r="M106" s="5">
        <v>-0.04</v>
      </c>
      <c r="N106" s="2">
        <v>0</v>
      </c>
      <c r="O106" s="2"/>
      <c r="P106" s="2" t="s">
        <v>57</v>
      </c>
      <c r="Q106" s="2" t="s">
        <v>455</v>
      </c>
      <c r="R106" s="2" t="s">
        <v>432</v>
      </c>
      <c r="S106" s="3">
        <v>44291</v>
      </c>
      <c r="T106" s="3">
        <v>44291</v>
      </c>
      <c r="U106" s="2"/>
      <c r="V106" s="2"/>
    </row>
    <row r="107" spans="1:22" ht="28.8" x14ac:dyDescent="0.3">
      <c r="A107" s="2">
        <v>2021</v>
      </c>
      <c r="B107" s="3">
        <v>44197</v>
      </c>
      <c r="C107" s="3">
        <v>44286</v>
      </c>
      <c r="D107" s="2" t="s">
        <v>423</v>
      </c>
      <c r="E107" s="2" t="s">
        <v>456</v>
      </c>
      <c r="F107" s="2" t="s">
        <v>457</v>
      </c>
      <c r="G107" s="2" t="s">
        <v>426</v>
      </c>
      <c r="H107" s="2" t="s">
        <v>448</v>
      </c>
      <c r="I107" s="2" t="s">
        <v>458</v>
      </c>
      <c r="J107" s="2" t="s">
        <v>459</v>
      </c>
      <c r="K107" s="2" t="s">
        <v>93</v>
      </c>
      <c r="L107" s="2">
        <v>2021</v>
      </c>
      <c r="M107" s="2">
        <v>20</v>
      </c>
      <c r="N107" s="2">
        <v>0</v>
      </c>
      <c r="O107" s="2"/>
      <c r="P107" s="2" t="s">
        <v>56</v>
      </c>
      <c r="Q107" s="2" t="s">
        <v>460</v>
      </c>
      <c r="R107" s="2" t="s">
        <v>432</v>
      </c>
      <c r="S107" s="3">
        <v>44291</v>
      </c>
      <c r="T107" s="3">
        <v>44291</v>
      </c>
      <c r="U107" s="2"/>
      <c r="V107" s="2"/>
    </row>
    <row r="108" spans="1:22" ht="57.6" x14ac:dyDescent="0.3">
      <c r="A108" s="2">
        <v>2021</v>
      </c>
      <c r="B108" s="3">
        <v>44197</v>
      </c>
      <c r="C108" s="3">
        <v>44286</v>
      </c>
      <c r="D108" s="2" t="s">
        <v>423</v>
      </c>
      <c r="E108" s="2" t="s">
        <v>461</v>
      </c>
      <c r="F108" s="2" t="s">
        <v>447</v>
      </c>
      <c r="G108" s="2" t="s">
        <v>426</v>
      </c>
      <c r="H108" s="2" t="s">
        <v>462</v>
      </c>
      <c r="I108" s="2" t="s">
        <v>449</v>
      </c>
      <c r="J108" s="2" t="s">
        <v>459</v>
      </c>
      <c r="K108" s="2" t="s">
        <v>430</v>
      </c>
      <c r="L108" s="2">
        <v>2021</v>
      </c>
      <c r="M108" s="2">
        <v>1</v>
      </c>
      <c r="N108" s="2">
        <v>0</v>
      </c>
      <c r="O108" s="2"/>
      <c r="P108" s="2" t="s">
        <v>56</v>
      </c>
      <c r="Q108" s="2" t="s">
        <v>450</v>
      </c>
      <c r="R108" s="2" t="s">
        <v>432</v>
      </c>
      <c r="S108" s="3">
        <v>44291</v>
      </c>
      <c r="T108" s="3">
        <v>44291</v>
      </c>
      <c r="U108" s="2"/>
      <c r="V108" s="2"/>
    </row>
    <row r="109" spans="1:22" ht="43.2" x14ac:dyDescent="0.3">
      <c r="A109" s="2">
        <v>2021</v>
      </c>
      <c r="B109" s="3">
        <v>44197</v>
      </c>
      <c r="C109" s="3">
        <v>44286</v>
      </c>
      <c r="D109" s="2" t="s">
        <v>463</v>
      </c>
      <c r="E109" s="2" t="s">
        <v>464</v>
      </c>
      <c r="F109" s="2" t="s">
        <v>465</v>
      </c>
      <c r="G109" s="2" t="s">
        <v>113</v>
      </c>
      <c r="H109" s="2" t="s">
        <v>466</v>
      </c>
      <c r="I109" s="2" t="s">
        <v>467</v>
      </c>
      <c r="J109" s="2" t="s">
        <v>175</v>
      </c>
      <c r="K109" s="2" t="s">
        <v>161</v>
      </c>
      <c r="L109" s="2">
        <v>2021</v>
      </c>
      <c r="M109" s="5">
        <v>-0.05</v>
      </c>
      <c r="N109" s="2" t="s">
        <v>101</v>
      </c>
      <c r="O109" s="2">
        <v>46</v>
      </c>
      <c r="P109" s="2" t="s">
        <v>57</v>
      </c>
      <c r="Q109" s="2" t="s">
        <v>468</v>
      </c>
      <c r="R109" s="2" t="s">
        <v>469</v>
      </c>
      <c r="S109" s="3">
        <v>44287</v>
      </c>
      <c r="T109" s="3">
        <v>44287</v>
      </c>
      <c r="U109" s="2"/>
      <c r="V109" s="2"/>
    </row>
    <row r="110" spans="1:22" ht="43.2" x14ac:dyDescent="0.3">
      <c r="A110" s="2">
        <v>2021</v>
      </c>
      <c r="B110" s="3">
        <v>44197</v>
      </c>
      <c r="C110" s="3">
        <v>44286</v>
      </c>
      <c r="D110" s="2" t="s">
        <v>463</v>
      </c>
      <c r="E110" s="2" t="s">
        <v>470</v>
      </c>
      <c r="F110" s="2" t="s">
        <v>471</v>
      </c>
      <c r="G110" s="2" t="s">
        <v>330</v>
      </c>
      <c r="H110" s="2" t="s">
        <v>472</v>
      </c>
      <c r="I110" s="2" t="s">
        <v>473</v>
      </c>
      <c r="J110" s="2" t="s">
        <v>175</v>
      </c>
      <c r="K110" s="2" t="s">
        <v>161</v>
      </c>
      <c r="L110" s="2">
        <v>2021</v>
      </c>
      <c r="M110" s="5">
        <v>1</v>
      </c>
      <c r="N110" s="2" t="s">
        <v>101</v>
      </c>
      <c r="O110" s="2">
        <v>100</v>
      </c>
      <c r="P110" s="2" t="s">
        <v>56</v>
      </c>
      <c r="Q110" s="2" t="s">
        <v>468</v>
      </c>
      <c r="R110" s="2" t="s">
        <v>469</v>
      </c>
      <c r="S110" s="3">
        <v>44287</v>
      </c>
      <c r="T110" s="3">
        <v>44287</v>
      </c>
      <c r="U110" s="2"/>
      <c r="V110" s="2"/>
    </row>
    <row r="111" spans="1:22" ht="28.8" x14ac:dyDescent="0.3">
      <c r="A111" s="2">
        <v>2021</v>
      </c>
      <c r="B111" s="3">
        <v>44197</v>
      </c>
      <c r="C111" s="3">
        <v>44286</v>
      </c>
      <c r="D111" s="2" t="s">
        <v>463</v>
      </c>
      <c r="E111" s="2" t="s">
        <v>474</v>
      </c>
      <c r="F111" s="2" t="s">
        <v>475</v>
      </c>
      <c r="G111" s="2" t="s">
        <v>330</v>
      </c>
      <c r="H111" s="2" t="s">
        <v>476</v>
      </c>
      <c r="I111" s="2" t="s">
        <v>477</v>
      </c>
      <c r="J111" s="2" t="s">
        <v>175</v>
      </c>
      <c r="K111" s="2" t="s">
        <v>161</v>
      </c>
      <c r="L111" s="2">
        <v>2021</v>
      </c>
      <c r="M111" s="5">
        <v>1</v>
      </c>
      <c r="N111" s="2" t="s">
        <v>101</v>
      </c>
      <c r="O111" s="2">
        <v>93</v>
      </c>
      <c r="P111" s="2" t="s">
        <v>56</v>
      </c>
      <c r="Q111" s="2" t="s">
        <v>468</v>
      </c>
      <c r="R111" s="2" t="s">
        <v>469</v>
      </c>
      <c r="S111" s="3">
        <v>44287</v>
      </c>
      <c r="T111" s="3">
        <v>44287</v>
      </c>
      <c r="U111" s="2"/>
      <c r="V111" s="2"/>
    </row>
    <row r="112" spans="1:22" ht="28.8" x14ac:dyDescent="0.3">
      <c r="A112" s="2">
        <v>2021</v>
      </c>
      <c r="B112" s="3">
        <v>44197</v>
      </c>
      <c r="C112" s="3">
        <v>44286</v>
      </c>
      <c r="D112" s="2" t="s">
        <v>463</v>
      </c>
      <c r="E112" s="2" t="s">
        <v>478</v>
      </c>
      <c r="F112" s="2" t="s">
        <v>479</v>
      </c>
      <c r="G112" s="2" t="s">
        <v>330</v>
      </c>
      <c r="H112" s="2" t="s">
        <v>480</v>
      </c>
      <c r="I112" s="2" t="s">
        <v>481</v>
      </c>
      <c r="J112" s="2" t="s">
        <v>175</v>
      </c>
      <c r="K112" s="2" t="s">
        <v>161</v>
      </c>
      <c r="L112" s="2">
        <v>2021</v>
      </c>
      <c r="M112" s="5">
        <v>0.8</v>
      </c>
      <c r="N112" s="2" t="s">
        <v>101</v>
      </c>
      <c r="O112" s="2">
        <v>99</v>
      </c>
      <c r="P112" s="2" t="s">
        <v>56</v>
      </c>
      <c r="Q112" s="2" t="s">
        <v>468</v>
      </c>
      <c r="R112" s="2" t="s">
        <v>469</v>
      </c>
      <c r="S112" s="3">
        <v>44287</v>
      </c>
      <c r="T112" s="3">
        <v>44287</v>
      </c>
      <c r="U112" s="2"/>
      <c r="V112" s="2"/>
    </row>
    <row r="113" spans="1:22" ht="28.8" x14ac:dyDescent="0.3">
      <c r="A113" s="2">
        <v>2021</v>
      </c>
      <c r="B113" s="3">
        <v>44197</v>
      </c>
      <c r="C113" s="3">
        <v>44286</v>
      </c>
      <c r="D113" s="2" t="s">
        <v>463</v>
      </c>
      <c r="E113" s="2" t="s">
        <v>482</v>
      </c>
      <c r="F113" s="2" t="s">
        <v>483</v>
      </c>
      <c r="G113" s="2" t="s">
        <v>113</v>
      </c>
      <c r="H113" s="2" t="s">
        <v>484</v>
      </c>
      <c r="I113" s="2" t="s">
        <v>485</v>
      </c>
      <c r="J113" s="2" t="s">
        <v>175</v>
      </c>
      <c r="K113" s="2" t="s">
        <v>161</v>
      </c>
      <c r="L113" s="2">
        <v>2021</v>
      </c>
      <c r="M113" s="5">
        <v>1</v>
      </c>
      <c r="N113" s="2" t="s">
        <v>101</v>
      </c>
      <c r="O113" s="2">
        <v>100</v>
      </c>
      <c r="P113" s="2" t="s">
        <v>56</v>
      </c>
      <c r="Q113" s="2" t="s">
        <v>468</v>
      </c>
      <c r="R113" s="2" t="s">
        <v>469</v>
      </c>
      <c r="S113" s="3">
        <v>44287</v>
      </c>
      <c r="T113" s="3">
        <v>44287</v>
      </c>
      <c r="U113" s="2"/>
      <c r="V113" s="2"/>
    </row>
    <row r="114" spans="1:22" ht="28.8" x14ac:dyDescent="0.3">
      <c r="A114" s="2">
        <v>2021</v>
      </c>
      <c r="B114" s="3">
        <v>44197</v>
      </c>
      <c r="C114" s="3">
        <v>44286</v>
      </c>
      <c r="D114" s="2" t="s">
        <v>463</v>
      </c>
      <c r="E114" s="2" t="s">
        <v>486</v>
      </c>
      <c r="F114" s="2" t="s">
        <v>487</v>
      </c>
      <c r="G114" s="2" t="s">
        <v>113</v>
      </c>
      <c r="H114" s="2" t="s">
        <v>488</v>
      </c>
      <c r="I114" s="2" t="s">
        <v>489</v>
      </c>
      <c r="J114" s="2" t="s">
        <v>175</v>
      </c>
      <c r="K114" s="2" t="s">
        <v>161</v>
      </c>
      <c r="L114" s="2">
        <v>2021</v>
      </c>
      <c r="M114" s="5">
        <v>1</v>
      </c>
      <c r="N114" s="2" t="s">
        <v>101</v>
      </c>
      <c r="O114" s="2">
        <v>100</v>
      </c>
      <c r="P114" s="2" t="s">
        <v>56</v>
      </c>
      <c r="Q114" s="2" t="s">
        <v>468</v>
      </c>
      <c r="R114" s="2" t="s">
        <v>469</v>
      </c>
      <c r="S114" s="3">
        <v>44287</v>
      </c>
      <c r="T114" s="3">
        <v>44287</v>
      </c>
      <c r="U114" s="2"/>
      <c r="V114" s="2"/>
    </row>
    <row r="115" spans="1:22" ht="43.2" x14ac:dyDescent="0.3">
      <c r="A115" s="2">
        <v>2021</v>
      </c>
      <c r="B115" s="3">
        <v>44197</v>
      </c>
      <c r="C115" s="3">
        <v>44286</v>
      </c>
      <c r="D115" s="2" t="s">
        <v>490</v>
      </c>
      <c r="E115" s="2" t="s">
        <v>491</v>
      </c>
      <c r="F115" s="2" t="s">
        <v>492</v>
      </c>
      <c r="G115" s="2" t="s">
        <v>71</v>
      </c>
      <c r="H115" s="2" t="s">
        <v>493</v>
      </c>
      <c r="I115" s="2" t="s">
        <v>297</v>
      </c>
      <c r="J115" s="2" t="s">
        <v>78</v>
      </c>
      <c r="K115" s="2" t="s">
        <v>494</v>
      </c>
      <c r="L115" s="2">
        <v>2020</v>
      </c>
      <c r="M115" s="5">
        <v>1</v>
      </c>
      <c r="N115" s="2">
        <v>0</v>
      </c>
      <c r="O115" s="5">
        <v>1</v>
      </c>
      <c r="P115" s="2" t="s">
        <v>56</v>
      </c>
      <c r="Q115" s="2" t="s">
        <v>495</v>
      </c>
      <c r="R115" s="2" t="s">
        <v>496</v>
      </c>
      <c r="S115" s="3">
        <v>44299</v>
      </c>
      <c r="T115" s="3">
        <v>44299</v>
      </c>
      <c r="U115" s="2"/>
      <c r="V115" s="2"/>
    </row>
    <row r="116" spans="1:22" ht="43.2" x14ac:dyDescent="0.3">
      <c r="A116" s="2">
        <v>2021</v>
      </c>
      <c r="B116" s="3">
        <v>44197</v>
      </c>
      <c r="C116" s="3">
        <v>44286</v>
      </c>
      <c r="D116" s="2" t="s">
        <v>490</v>
      </c>
      <c r="E116" s="2" t="s">
        <v>497</v>
      </c>
      <c r="F116" s="2" t="s">
        <v>498</v>
      </c>
      <c r="G116" s="2" t="s">
        <v>71</v>
      </c>
      <c r="H116" s="2" t="s">
        <v>499</v>
      </c>
      <c r="I116" s="2" t="s">
        <v>297</v>
      </c>
      <c r="J116" s="2" t="s">
        <v>78</v>
      </c>
      <c r="K116" s="2" t="s">
        <v>494</v>
      </c>
      <c r="L116" s="2">
        <v>2020</v>
      </c>
      <c r="M116" s="5">
        <v>1</v>
      </c>
      <c r="N116" s="2">
        <v>0</v>
      </c>
      <c r="O116" s="5">
        <v>1</v>
      </c>
      <c r="P116" s="2" t="s">
        <v>56</v>
      </c>
      <c r="Q116" s="2" t="s">
        <v>495</v>
      </c>
      <c r="R116" s="2" t="s">
        <v>496</v>
      </c>
      <c r="S116" s="3">
        <v>44299</v>
      </c>
      <c r="T116" s="3">
        <v>44299</v>
      </c>
      <c r="U116" s="2"/>
      <c r="V116" s="2"/>
    </row>
    <row r="117" spans="1:22" ht="28.8" x14ac:dyDescent="0.3">
      <c r="A117" s="2">
        <v>2021</v>
      </c>
      <c r="B117" s="3">
        <v>44197</v>
      </c>
      <c r="C117" s="3">
        <v>44286</v>
      </c>
      <c r="D117" s="2" t="s">
        <v>490</v>
      </c>
      <c r="E117" s="2" t="s">
        <v>500</v>
      </c>
      <c r="F117" s="2" t="s">
        <v>501</v>
      </c>
      <c r="G117" s="2" t="s">
        <v>71</v>
      </c>
      <c r="H117" s="2" t="s">
        <v>502</v>
      </c>
      <c r="I117" s="2" t="s">
        <v>297</v>
      </c>
      <c r="J117" s="2" t="s">
        <v>78</v>
      </c>
      <c r="K117" s="2" t="s">
        <v>494</v>
      </c>
      <c r="L117" s="2">
        <v>2020</v>
      </c>
      <c r="M117" s="5">
        <v>1</v>
      </c>
      <c r="N117" s="2">
        <v>0</v>
      </c>
      <c r="O117" s="5">
        <v>1</v>
      </c>
      <c r="P117" s="2" t="s">
        <v>56</v>
      </c>
      <c r="Q117" s="2" t="s">
        <v>495</v>
      </c>
      <c r="R117" s="2" t="s">
        <v>496</v>
      </c>
      <c r="S117" s="3">
        <v>44299</v>
      </c>
      <c r="T117" s="3">
        <v>44299</v>
      </c>
      <c r="U117" s="2"/>
      <c r="V117" s="2"/>
    </row>
    <row r="118" spans="1:22" ht="28.8" x14ac:dyDescent="0.3">
      <c r="A118" s="2">
        <v>2021</v>
      </c>
      <c r="B118" s="3">
        <v>44197</v>
      </c>
      <c r="C118" s="3">
        <v>44286</v>
      </c>
      <c r="D118" s="2" t="s">
        <v>490</v>
      </c>
      <c r="E118" s="2" t="s">
        <v>503</v>
      </c>
      <c r="F118" s="2" t="s">
        <v>504</v>
      </c>
      <c r="G118" s="2" t="s">
        <v>71</v>
      </c>
      <c r="H118" s="2" t="s">
        <v>505</v>
      </c>
      <c r="I118" s="2" t="s">
        <v>297</v>
      </c>
      <c r="J118" s="2" t="s">
        <v>78</v>
      </c>
      <c r="K118" s="2" t="s">
        <v>494</v>
      </c>
      <c r="L118" s="2">
        <v>2020</v>
      </c>
      <c r="M118" s="5">
        <v>1</v>
      </c>
      <c r="N118" s="2">
        <v>0</v>
      </c>
      <c r="O118" s="5">
        <v>1</v>
      </c>
      <c r="P118" s="2" t="s">
        <v>56</v>
      </c>
      <c r="Q118" s="2" t="s">
        <v>495</v>
      </c>
      <c r="R118" s="2" t="s">
        <v>496</v>
      </c>
      <c r="S118" s="3">
        <v>44299</v>
      </c>
      <c r="T118" s="3">
        <v>44299</v>
      </c>
      <c r="U118" s="2"/>
      <c r="V118" s="2"/>
    </row>
    <row r="119" spans="1:22" ht="28.8" x14ac:dyDescent="0.3">
      <c r="A119" s="2">
        <v>2021</v>
      </c>
      <c r="B119" s="3">
        <v>44197</v>
      </c>
      <c r="C119" s="3">
        <v>44286</v>
      </c>
      <c r="D119" s="2" t="s">
        <v>490</v>
      </c>
      <c r="E119" s="2" t="s">
        <v>506</v>
      </c>
      <c r="F119" s="2" t="s">
        <v>507</v>
      </c>
      <c r="G119" s="2" t="s">
        <v>71</v>
      </c>
      <c r="H119" s="2" t="s">
        <v>508</v>
      </c>
      <c r="I119" s="2" t="s">
        <v>270</v>
      </c>
      <c r="J119" s="2" t="s">
        <v>78</v>
      </c>
      <c r="K119" s="2" t="s">
        <v>494</v>
      </c>
      <c r="L119" s="2">
        <v>2020</v>
      </c>
      <c r="M119" s="5">
        <v>1</v>
      </c>
      <c r="N119" s="2">
        <v>0</v>
      </c>
      <c r="O119" s="5">
        <v>0</v>
      </c>
      <c r="P119" s="2" t="s">
        <v>57</v>
      </c>
      <c r="Q119" s="2" t="s">
        <v>495</v>
      </c>
      <c r="R119" s="2" t="s">
        <v>496</v>
      </c>
      <c r="S119" s="3">
        <v>44299</v>
      </c>
      <c r="T119" s="3">
        <v>44299</v>
      </c>
      <c r="U119" s="2"/>
      <c r="V119" s="2"/>
    </row>
    <row r="120" spans="1:22" ht="28.8" x14ac:dyDescent="0.3">
      <c r="A120" s="2">
        <v>2021</v>
      </c>
      <c r="B120" s="3">
        <v>44197</v>
      </c>
      <c r="C120" s="3">
        <v>44286</v>
      </c>
      <c r="D120" s="2" t="s">
        <v>490</v>
      </c>
      <c r="E120" s="2" t="s">
        <v>509</v>
      </c>
      <c r="F120" s="2" t="s">
        <v>510</v>
      </c>
      <c r="G120" s="2" t="s">
        <v>71</v>
      </c>
      <c r="H120" s="2" t="s">
        <v>511</v>
      </c>
      <c r="I120" s="2" t="s">
        <v>297</v>
      </c>
      <c r="J120" s="2" t="s">
        <v>78</v>
      </c>
      <c r="K120" s="2" t="s">
        <v>494</v>
      </c>
      <c r="L120" s="2">
        <v>2020</v>
      </c>
      <c r="M120" s="5">
        <v>1</v>
      </c>
      <c r="N120" s="2">
        <v>0</v>
      </c>
      <c r="O120" s="5">
        <v>1</v>
      </c>
      <c r="P120" s="2" t="s">
        <v>56</v>
      </c>
      <c r="Q120" s="2" t="s">
        <v>495</v>
      </c>
      <c r="R120" s="2" t="s">
        <v>496</v>
      </c>
      <c r="S120" s="3">
        <v>44299</v>
      </c>
      <c r="T120" s="3">
        <v>44299</v>
      </c>
      <c r="U120" s="2"/>
      <c r="V120" s="2"/>
    </row>
    <row r="121" spans="1:22" ht="28.8" x14ac:dyDescent="0.3">
      <c r="A121" s="2">
        <v>2021</v>
      </c>
      <c r="B121" s="3">
        <v>44197</v>
      </c>
      <c r="C121" s="3">
        <v>44286</v>
      </c>
      <c r="D121" s="2" t="s">
        <v>490</v>
      </c>
      <c r="E121" s="2" t="s">
        <v>512</v>
      </c>
      <c r="F121" s="2" t="s">
        <v>513</v>
      </c>
      <c r="G121" s="2" t="s">
        <v>71</v>
      </c>
      <c r="H121" s="2" t="s">
        <v>514</v>
      </c>
      <c r="I121" s="2" t="s">
        <v>297</v>
      </c>
      <c r="J121" s="2" t="s">
        <v>78</v>
      </c>
      <c r="K121" s="2" t="s">
        <v>494</v>
      </c>
      <c r="L121" s="2">
        <v>2020</v>
      </c>
      <c r="M121" s="5">
        <v>1</v>
      </c>
      <c r="N121" s="2">
        <v>0</v>
      </c>
      <c r="O121" s="5">
        <v>1</v>
      </c>
      <c r="P121" s="2" t="s">
        <v>56</v>
      </c>
      <c r="Q121" s="2" t="s">
        <v>495</v>
      </c>
      <c r="R121" s="2" t="s">
        <v>496</v>
      </c>
      <c r="S121" s="3">
        <v>44299</v>
      </c>
      <c r="T121" s="3">
        <v>44299</v>
      </c>
      <c r="U121" s="2"/>
      <c r="V121" s="2"/>
    </row>
    <row r="122" spans="1:22" ht="28.8" x14ac:dyDescent="0.3">
      <c r="A122" s="2">
        <v>2021</v>
      </c>
      <c r="B122" s="3">
        <v>44197</v>
      </c>
      <c r="C122" s="3">
        <v>44286</v>
      </c>
      <c r="D122" s="2" t="s">
        <v>490</v>
      </c>
      <c r="E122" s="2" t="s">
        <v>515</v>
      </c>
      <c r="F122" s="2" t="s">
        <v>516</v>
      </c>
      <c r="G122" s="2" t="s">
        <v>71</v>
      </c>
      <c r="H122" s="2" t="s">
        <v>517</v>
      </c>
      <c r="I122" s="2" t="s">
        <v>297</v>
      </c>
      <c r="J122" s="2" t="s">
        <v>78</v>
      </c>
      <c r="K122" s="2" t="s">
        <v>494</v>
      </c>
      <c r="L122" s="2">
        <v>2020</v>
      </c>
      <c r="M122" s="5">
        <v>1</v>
      </c>
      <c r="N122" s="2">
        <v>0</v>
      </c>
      <c r="O122" s="5">
        <v>1</v>
      </c>
      <c r="P122" s="2" t="s">
        <v>56</v>
      </c>
      <c r="Q122" s="2" t="s">
        <v>495</v>
      </c>
      <c r="R122" s="2" t="s">
        <v>496</v>
      </c>
      <c r="S122" s="3">
        <v>44299</v>
      </c>
      <c r="T122" s="3">
        <v>44299</v>
      </c>
      <c r="U122" s="2"/>
      <c r="V122" s="2"/>
    </row>
    <row r="123" spans="1:22" ht="43.2" x14ac:dyDescent="0.3">
      <c r="A123" s="2">
        <v>2021</v>
      </c>
      <c r="B123" s="3">
        <v>44197</v>
      </c>
      <c r="C123" s="3">
        <v>44286</v>
      </c>
      <c r="D123" s="2" t="s">
        <v>490</v>
      </c>
      <c r="E123" s="2" t="s">
        <v>518</v>
      </c>
      <c r="F123" s="2" t="s">
        <v>519</v>
      </c>
      <c r="G123" s="2" t="s">
        <v>71</v>
      </c>
      <c r="H123" s="2" t="s">
        <v>520</v>
      </c>
      <c r="I123" s="2" t="s">
        <v>297</v>
      </c>
      <c r="J123" s="2" t="s">
        <v>78</v>
      </c>
      <c r="K123" s="2" t="s">
        <v>494</v>
      </c>
      <c r="L123" s="2">
        <v>2020</v>
      </c>
      <c r="M123" s="5">
        <v>1</v>
      </c>
      <c r="N123" s="2">
        <v>0</v>
      </c>
      <c r="O123" s="5">
        <v>1</v>
      </c>
      <c r="P123" s="2" t="s">
        <v>56</v>
      </c>
      <c r="Q123" s="2" t="s">
        <v>495</v>
      </c>
      <c r="R123" s="2" t="s">
        <v>496</v>
      </c>
      <c r="S123" s="3">
        <v>44299</v>
      </c>
      <c r="T123" s="3">
        <v>44299</v>
      </c>
      <c r="U123" s="2"/>
      <c r="V123" s="2"/>
    </row>
    <row r="124" spans="1:22" ht="86.4" x14ac:dyDescent="0.3">
      <c r="A124" s="2">
        <v>2021</v>
      </c>
      <c r="B124" s="3">
        <v>44197</v>
      </c>
      <c r="C124" s="3">
        <v>44286</v>
      </c>
      <c r="D124" s="2" t="s">
        <v>521</v>
      </c>
      <c r="E124" s="2" t="s">
        <v>522</v>
      </c>
      <c r="F124" s="2" t="s">
        <v>523</v>
      </c>
      <c r="G124" s="2" t="s">
        <v>71</v>
      </c>
      <c r="H124" s="2" t="s">
        <v>524</v>
      </c>
      <c r="I124" s="2" t="s">
        <v>311</v>
      </c>
      <c r="J124" s="2" t="s">
        <v>78</v>
      </c>
      <c r="K124" s="2" t="s">
        <v>92</v>
      </c>
      <c r="L124" s="2">
        <v>2021</v>
      </c>
      <c r="M124" s="8" t="s">
        <v>525</v>
      </c>
      <c r="N124" s="2" t="s">
        <v>101</v>
      </c>
      <c r="O124" s="5">
        <v>0.7</v>
      </c>
      <c r="P124" s="2" t="s">
        <v>56</v>
      </c>
      <c r="Q124" s="2" t="s">
        <v>526</v>
      </c>
      <c r="R124" s="2" t="s">
        <v>527</v>
      </c>
      <c r="S124" s="3">
        <v>44300</v>
      </c>
      <c r="T124" s="3">
        <v>44300</v>
      </c>
      <c r="U124" s="2"/>
      <c r="V124" s="2"/>
    </row>
    <row r="125" spans="1:22" ht="72" x14ac:dyDescent="0.3">
      <c r="A125" s="2">
        <v>2021</v>
      </c>
      <c r="B125" s="3">
        <v>44197</v>
      </c>
      <c r="C125" s="3">
        <v>44286</v>
      </c>
      <c r="D125" s="2" t="s">
        <v>521</v>
      </c>
      <c r="E125" s="2" t="s">
        <v>522</v>
      </c>
      <c r="F125" s="2" t="s">
        <v>528</v>
      </c>
      <c r="G125" s="2" t="s">
        <v>71</v>
      </c>
      <c r="H125" s="2" t="s">
        <v>529</v>
      </c>
      <c r="I125" s="2" t="s">
        <v>530</v>
      </c>
      <c r="J125" s="2" t="s">
        <v>531</v>
      </c>
      <c r="K125" s="2" t="s">
        <v>93</v>
      </c>
      <c r="L125" s="2">
        <v>2021</v>
      </c>
      <c r="M125" s="8" t="s">
        <v>532</v>
      </c>
      <c r="N125" s="2" t="s">
        <v>101</v>
      </c>
      <c r="O125" s="14">
        <v>-85.48</v>
      </c>
      <c r="P125" s="2" t="s">
        <v>57</v>
      </c>
      <c r="Q125" s="2" t="s">
        <v>533</v>
      </c>
      <c r="R125" s="2" t="s">
        <v>527</v>
      </c>
      <c r="S125" s="3">
        <v>44300</v>
      </c>
      <c r="T125" s="3">
        <v>44300</v>
      </c>
      <c r="U125" s="2"/>
      <c r="V125" s="2"/>
    </row>
    <row r="126" spans="1:22" ht="43.2" x14ac:dyDescent="0.3">
      <c r="A126" s="2">
        <v>2021</v>
      </c>
      <c r="B126" s="3">
        <v>44197</v>
      </c>
      <c r="C126" s="3">
        <v>44286</v>
      </c>
      <c r="D126" s="2" t="s">
        <v>521</v>
      </c>
      <c r="E126" s="2" t="s">
        <v>522</v>
      </c>
      <c r="F126" s="2" t="s">
        <v>534</v>
      </c>
      <c r="G126" s="2" t="s">
        <v>71</v>
      </c>
      <c r="H126" s="2" t="s">
        <v>535</v>
      </c>
      <c r="I126" s="2" t="s">
        <v>311</v>
      </c>
      <c r="J126" s="2" t="s">
        <v>78</v>
      </c>
      <c r="K126" s="2" t="s">
        <v>93</v>
      </c>
      <c r="L126" s="2">
        <v>2021</v>
      </c>
      <c r="M126" s="2" t="s">
        <v>536</v>
      </c>
      <c r="N126" s="2" t="s">
        <v>101</v>
      </c>
      <c r="O126" s="15">
        <v>6.2899999999999998E-2</v>
      </c>
      <c r="P126" s="2" t="s">
        <v>56</v>
      </c>
      <c r="Q126" s="2" t="s">
        <v>537</v>
      </c>
      <c r="R126" s="2" t="s">
        <v>527</v>
      </c>
      <c r="S126" s="3">
        <v>44300</v>
      </c>
      <c r="T126" s="3">
        <v>44300</v>
      </c>
      <c r="U126" s="2"/>
      <c r="V126" s="2"/>
    </row>
    <row r="127" spans="1:22" ht="43.2" x14ac:dyDescent="0.3">
      <c r="A127" s="2">
        <v>2021</v>
      </c>
      <c r="B127" s="3">
        <v>44197</v>
      </c>
      <c r="C127" s="3">
        <v>44286</v>
      </c>
      <c r="D127" s="2" t="s">
        <v>521</v>
      </c>
      <c r="E127" s="2" t="s">
        <v>522</v>
      </c>
      <c r="F127" s="2" t="s">
        <v>538</v>
      </c>
      <c r="G127" s="2" t="s">
        <v>539</v>
      </c>
      <c r="H127" s="2" t="s">
        <v>540</v>
      </c>
      <c r="I127" s="2" t="s">
        <v>270</v>
      </c>
      <c r="J127" s="2" t="s">
        <v>541</v>
      </c>
      <c r="K127" s="2" t="s">
        <v>93</v>
      </c>
      <c r="L127" s="2">
        <v>2021</v>
      </c>
      <c r="M127" s="2">
        <v>6</v>
      </c>
      <c r="N127" s="2" t="s">
        <v>101</v>
      </c>
      <c r="O127" s="14">
        <v>2</v>
      </c>
      <c r="P127" s="2" t="s">
        <v>56</v>
      </c>
      <c r="Q127" s="2" t="s">
        <v>542</v>
      </c>
      <c r="R127" s="2" t="s">
        <v>527</v>
      </c>
      <c r="S127" s="3">
        <v>44300</v>
      </c>
      <c r="T127" s="3">
        <v>44300</v>
      </c>
      <c r="U127" s="2"/>
      <c r="V127" s="2"/>
    </row>
    <row r="128" spans="1:22" ht="57.6" x14ac:dyDescent="0.3">
      <c r="A128" s="2">
        <v>2021</v>
      </c>
      <c r="B128" s="3">
        <v>44197</v>
      </c>
      <c r="C128" s="3">
        <v>44286</v>
      </c>
      <c r="D128" s="2" t="s">
        <v>521</v>
      </c>
      <c r="E128" s="2" t="s">
        <v>522</v>
      </c>
      <c r="F128" s="2" t="s">
        <v>543</v>
      </c>
      <c r="G128" s="2" t="s">
        <v>539</v>
      </c>
      <c r="H128" s="2" t="s">
        <v>544</v>
      </c>
      <c r="I128" s="2" t="s">
        <v>270</v>
      </c>
      <c r="J128" s="2" t="s">
        <v>392</v>
      </c>
      <c r="K128" s="2" t="s">
        <v>93</v>
      </c>
      <c r="L128" s="2">
        <v>2021</v>
      </c>
      <c r="M128" s="8">
        <v>60</v>
      </c>
      <c r="N128" s="2" t="s">
        <v>101</v>
      </c>
      <c r="O128" s="14">
        <v>9</v>
      </c>
      <c r="P128" s="2" t="s">
        <v>56</v>
      </c>
      <c r="Q128" s="2" t="s">
        <v>545</v>
      </c>
      <c r="R128" s="2" t="s">
        <v>527</v>
      </c>
      <c r="S128" s="3">
        <v>44300</v>
      </c>
      <c r="T128" s="3">
        <v>44300</v>
      </c>
      <c r="U128" s="2"/>
      <c r="V128" s="2"/>
    </row>
    <row r="129" spans="1:22" ht="43.2" x14ac:dyDescent="0.3">
      <c r="A129" s="2">
        <v>2021</v>
      </c>
      <c r="B129" s="3">
        <v>44197</v>
      </c>
      <c r="C129" s="3">
        <v>44286</v>
      </c>
      <c r="D129" s="2" t="s">
        <v>521</v>
      </c>
      <c r="E129" s="2" t="s">
        <v>522</v>
      </c>
      <c r="F129" s="2" t="s">
        <v>546</v>
      </c>
      <c r="G129" s="2" t="s">
        <v>539</v>
      </c>
      <c r="H129" s="2" t="s">
        <v>547</v>
      </c>
      <c r="I129" s="2" t="s">
        <v>311</v>
      </c>
      <c r="J129" s="2" t="s">
        <v>78</v>
      </c>
      <c r="K129" s="2" t="s">
        <v>93</v>
      </c>
      <c r="L129" s="2">
        <v>2021</v>
      </c>
      <c r="M129" s="2" t="s">
        <v>548</v>
      </c>
      <c r="N129" s="2" t="s">
        <v>101</v>
      </c>
      <c r="O129" s="15">
        <v>6.2899999999999998E-2</v>
      </c>
      <c r="P129" s="2" t="s">
        <v>56</v>
      </c>
      <c r="Q129" s="2" t="s">
        <v>549</v>
      </c>
      <c r="R129" s="2" t="s">
        <v>527</v>
      </c>
      <c r="S129" s="3">
        <v>44300</v>
      </c>
      <c r="T129" s="3">
        <v>44300</v>
      </c>
      <c r="U129" s="2"/>
      <c r="V129" s="2"/>
    </row>
    <row r="130" spans="1:22" ht="43.2" x14ac:dyDescent="0.3">
      <c r="A130" s="2">
        <v>2021</v>
      </c>
      <c r="B130" s="3">
        <v>44197</v>
      </c>
      <c r="C130" s="3">
        <v>44286</v>
      </c>
      <c r="D130" s="2" t="s">
        <v>521</v>
      </c>
      <c r="E130" s="2" t="s">
        <v>522</v>
      </c>
      <c r="F130" s="2" t="s">
        <v>550</v>
      </c>
      <c r="G130" s="2" t="s">
        <v>539</v>
      </c>
      <c r="H130" s="2" t="s">
        <v>551</v>
      </c>
      <c r="I130" s="2" t="s">
        <v>311</v>
      </c>
      <c r="J130" s="2" t="s">
        <v>78</v>
      </c>
      <c r="K130" s="2" t="s">
        <v>93</v>
      </c>
      <c r="L130" s="2">
        <v>2021</v>
      </c>
      <c r="M130" s="2" t="s">
        <v>552</v>
      </c>
      <c r="N130" s="2" t="s">
        <v>101</v>
      </c>
      <c r="O130" s="15">
        <v>0.33329999999999999</v>
      </c>
      <c r="P130" s="2" t="s">
        <v>56</v>
      </c>
      <c r="Q130" s="2" t="s">
        <v>549</v>
      </c>
      <c r="R130" s="2" t="s">
        <v>527</v>
      </c>
      <c r="S130" s="3">
        <v>44300</v>
      </c>
      <c r="T130" s="3">
        <v>44300</v>
      </c>
      <c r="U130" s="2"/>
      <c r="V130" s="2"/>
    </row>
    <row r="131" spans="1:22" ht="72" x14ac:dyDescent="0.3">
      <c r="A131" s="2">
        <v>2021</v>
      </c>
      <c r="B131" s="3">
        <v>44197</v>
      </c>
      <c r="C131" s="3">
        <v>44286</v>
      </c>
      <c r="D131" s="2" t="s">
        <v>521</v>
      </c>
      <c r="E131" s="2" t="s">
        <v>522</v>
      </c>
      <c r="F131" s="2" t="s">
        <v>553</v>
      </c>
      <c r="G131" s="2" t="s">
        <v>539</v>
      </c>
      <c r="H131" s="2" t="s">
        <v>554</v>
      </c>
      <c r="I131" s="2" t="s">
        <v>311</v>
      </c>
      <c r="J131" s="2" t="s">
        <v>78</v>
      </c>
      <c r="K131" s="2" t="s">
        <v>93</v>
      </c>
      <c r="L131" s="2">
        <v>2021</v>
      </c>
      <c r="M131" s="2" t="s">
        <v>555</v>
      </c>
      <c r="N131" s="2" t="s">
        <v>101</v>
      </c>
      <c r="O131" s="5">
        <v>0</v>
      </c>
      <c r="P131" s="2" t="s">
        <v>56</v>
      </c>
      <c r="Q131" s="2" t="s">
        <v>549</v>
      </c>
      <c r="R131" s="2" t="s">
        <v>527</v>
      </c>
      <c r="S131" s="3">
        <v>44300</v>
      </c>
      <c r="T131" s="3">
        <v>44300</v>
      </c>
      <c r="U131" s="2"/>
      <c r="V131" s="2"/>
    </row>
    <row r="132" spans="1:22" ht="72" x14ac:dyDescent="0.3">
      <c r="A132" s="2">
        <v>2021</v>
      </c>
      <c r="B132" s="3">
        <v>44197</v>
      </c>
      <c r="C132" s="3">
        <v>44286</v>
      </c>
      <c r="D132" s="2" t="s">
        <v>521</v>
      </c>
      <c r="E132" s="2" t="s">
        <v>522</v>
      </c>
      <c r="F132" s="2" t="s">
        <v>556</v>
      </c>
      <c r="G132" s="2" t="s">
        <v>539</v>
      </c>
      <c r="H132" s="2" t="s">
        <v>557</v>
      </c>
      <c r="I132" s="2" t="s">
        <v>311</v>
      </c>
      <c r="J132" s="2" t="s">
        <v>78</v>
      </c>
      <c r="K132" s="2" t="s">
        <v>93</v>
      </c>
      <c r="L132" s="2">
        <v>2021</v>
      </c>
      <c r="M132" s="2" t="s">
        <v>558</v>
      </c>
      <c r="N132" s="2" t="s">
        <v>101</v>
      </c>
      <c r="O132" s="16">
        <v>0.55559999999999998</v>
      </c>
      <c r="P132" s="2" t="s">
        <v>56</v>
      </c>
      <c r="Q132" s="2" t="s">
        <v>549</v>
      </c>
      <c r="R132" s="2" t="s">
        <v>527</v>
      </c>
      <c r="S132" s="3">
        <v>44300</v>
      </c>
      <c r="T132" s="3">
        <v>44300</v>
      </c>
      <c r="U132" s="2"/>
      <c r="V132" s="2"/>
    </row>
    <row r="133" spans="1:22" ht="57.6" x14ac:dyDescent="0.3">
      <c r="A133" s="2">
        <v>2021</v>
      </c>
      <c r="B133" s="3">
        <v>44197</v>
      </c>
      <c r="C133" s="3">
        <v>44286</v>
      </c>
      <c r="D133" s="2" t="s">
        <v>521</v>
      </c>
      <c r="E133" s="2" t="s">
        <v>522</v>
      </c>
      <c r="F133" s="2" t="s">
        <v>559</v>
      </c>
      <c r="G133" s="2" t="s">
        <v>539</v>
      </c>
      <c r="H133" s="2" t="s">
        <v>560</v>
      </c>
      <c r="I133" s="2" t="s">
        <v>311</v>
      </c>
      <c r="J133" s="2" t="s">
        <v>78</v>
      </c>
      <c r="K133" s="2" t="s">
        <v>93</v>
      </c>
      <c r="L133" s="2">
        <v>2021</v>
      </c>
      <c r="M133" s="2" t="s">
        <v>561</v>
      </c>
      <c r="N133" s="2" t="s">
        <v>101</v>
      </c>
      <c r="O133" s="5">
        <v>0</v>
      </c>
      <c r="P133" s="2" t="s">
        <v>56</v>
      </c>
      <c r="Q133" s="2" t="s">
        <v>549</v>
      </c>
      <c r="R133" s="2" t="s">
        <v>527</v>
      </c>
      <c r="S133" s="3">
        <v>44300</v>
      </c>
      <c r="T133" s="3">
        <v>44300</v>
      </c>
      <c r="U133" s="2"/>
      <c r="V133" s="2"/>
    </row>
    <row r="134" spans="1:22" ht="72" x14ac:dyDescent="0.3">
      <c r="A134" s="2">
        <v>2021</v>
      </c>
      <c r="B134" s="3">
        <v>44197</v>
      </c>
      <c r="C134" s="3">
        <v>44286</v>
      </c>
      <c r="D134" s="2" t="s">
        <v>521</v>
      </c>
      <c r="E134" s="2" t="s">
        <v>522</v>
      </c>
      <c r="F134" s="2" t="s">
        <v>562</v>
      </c>
      <c r="G134" s="2" t="s">
        <v>539</v>
      </c>
      <c r="H134" s="2" t="s">
        <v>563</v>
      </c>
      <c r="I134" s="2" t="s">
        <v>311</v>
      </c>
      <c r="J134" s="2" t="s">
        <v>78</v>
      </c>
      <c r="K134" s="2" t="s">
        <v>93</v>
      </c>
      <c r="L134" s="2">
        <v>2021</v>
      </c>
      <c r="M134" s="2" t="s">
        <v>564</v>
      </c>
      <c r="N134" s="2" t="s">
        <v>101</v>
      </c>
      <c r="O134" s="16">
        <v>0.1111</v>
      </c>
      <c r="P134" s="2" t="s">
        <v>56</v>
      </c>
      <c r="Q134" s="2" t="s">
        <v>549</v>
      </c>
      <c r="R134" s="2" t="s">
        <v>527</v>
      </c>
      <c r="S134" s="3">
        <v>44300</v>
      </c>
      <c r="T134" s="3">
        <v>44300</v>
      </c>
      <c r="U134" s="2"/>
      <c r="V134" s="2"/>
    </row>
    <row r="135" spans="1:22" ht="43.2" x14ac:dyDescent="0.3">
      <c r="A135" s="2">
        <v>2021</v>
      </c>
      <c r="B135" s="3">
        <v>44197</v>
      </c>
      <c r="C135" s="3">
        <v>44286</v>
      </c>
      <c r="D135" s="2" t="s">
        <v>521</v>
      </c>
      <c r="E135" s="2" t="s">
        <v>522</v>
      </c>
      <c r="F135" s="2" t="s">
        <v>565</v>
      </c>
      <c r="G135" s="2" t="s">
        <v>539</v>
      </c>
      <c r="H135" s="2" t="s">
        <v>566</v>
      </c>
      <c r="I135" s="2" t="s">
        <v>311</v>
      </c>
      <c r="J135" s="2" t="s">
        <v>78</v>
      </c>
      <c r="K135" s="2" t="s">
        <v>93</v>
      </c>
      <c r="L135" s="2">
        <v>2021</v>
      </c>
      <c r="M135" s="2" t="s">
        <v>567</v>
      </c>
      <c r="N135" s="2" t="s">
        <v>101</v>
      </c>
      <c r="O135" s="15">
        <v>0.1111</v>
      </c>
      <c r="P135" s="2" t="s">
        <v>56</v>
      </c>
      <c r="Q135" s="2" t="s">
        <v>568</v>
      </c>
      <c r="R135" s="2" t="s">
        <v>527</v>
      </c>
      <c r="S135" s="3">
        <v>44300</v>
      </c>
      <c r="T135" s="3">
        <v>44300</v>
      </c>
      <c r="U135" s="2"/>
      <c r="V135" s="2"/>
    </row>
    <row r="136" spans="1:22" ht="43.2" x14ac:dyDescent="0.3">
      <c r="A136" s="2">
        <v>2021</v>
      </c>
      <c r="B136" s="3">
        <v>44197</v>
      </c>
      <c r="C136" s="3">
        <v>44286</v>
      </c>
      <c r="D136" s="2" t="s">
        <v>521</v>
      </c>
      <c r="E136" s="2" t="s">
        <v>522</v>
      </c>
      <c r="F136" s="2" t="s">
        <v>569</v>
      </c>
      <c r="G136" s="2" t="s">
        <v>539</v>
      </c>
      <c r="H136" s="2" t="s">
        <v>570</v>
      </c>
      <c r="I136" s="2" t="s">
        <v>311</v>
      </c>
      <c r="J136" s="2" t="s">
        <v>78</v>
      </c>
      <c r="K136" s="2" t="s">
        <v>93</v>
      </c>
      <c r="L136" s="2">
        <v>2021</v>
      </c>
      <c r="M136" s="2" t="s">
        <v>571</v>
      </c>
      <c r="N136" s="2" t="s">
        <v>101</v>
      </c>
      <c r="O136" s="5">
        <v>1</v>
      </c>
      <c r="P136" s="2" t="s">
        <v>56</v>
      </c>
      <c r="Q136" s="2" t="s">
        <v>572</v>
      </c>
      <c r="R136" s="2" t="s">
        <v>527</v>
      </c>
      <c r="S136" s="3">
        <v>44300</v>
      </c>
      <c r="T136" s="3">
        <v>44300</v>
      </c>
      <c r="U136" s="2"/>
      <c r="V136" s="2"/>
    </row>
    <row r="137" spans="1:22" ht="43.2" x14ac:dyDescent="0.3">
      <c r="A137" s="2">
        <v>2021</v>
      </c>
      <c r="B137" s="3">
        <v>44197</v>
      </c>
      <c r="C137" s="3">
        <v>44286</v>
      </c>
      <c r="D137" s="2" t="s">
        <v>573</v>
      </c>
      <c r="E137" s="2" t="s">
        <v>574</v>
      </c>
      <c r="F137" s="2" t="s">
        <v>575</v>
      </c>
      <c r="G137" s="2" t="s">
        <v>576</v>
      </c>
      <c r="H137" s="2"/>
      <c r="I137" s="2"/>
      <c r="J137" s="2" t="s">
        <v>182</v>
      </c>
      <c r="K137" s="2" t="s">
        <v>154</v>
      </c>
      <c r="L137" s="2">
        <v>2020</v>
      </c>
      <c r="M137" s="2">
        <v>3</v>
      </c>
      <c r="N137" s="2" t="s">
        <v>101</v>
      </c>
      <c r="O137" s="2">
        <v>2</v>
      </c>
      <c r="P137" s="2" t="s">
        <v>56</v>
      </c>
      <c r="Q137" s="17" t="s">
        <v>577</v>
      </c>
      <c r="R137" s="2" t="s">
        <v>578</v>
      </c>
      <c r="S137" s="3">
        <v>44301</v>
      </c>
      <c r="T137" s="3">
        <v>44301</v>
      </c>
      <c r="U137" s="2"/>
      <c r="V137" s="2"/>
    </row>
    <row r="138" spans="1:22" ht="57.6" x14ac:dyDescent="0.3">
      <c r="A138" s="2">
        <v>2021</v>
      </c>
      <c r="B138" s="3">
        <v>44197</v>
      </c>
      <c r="C138" s="3">
        <v>44286</v>
      </c>
      <c r="D138" s="2" t="s">
        <v>573</v>
      </c>
      <c r="E138" s="2" t="s">
        <v>579</v>
      </c>
      <c r="F138" s="2" t="s">
        <v>580</v>
      </c>
      <c r="G138" s="2" t="s">
        <v>581</v>
      </c>
      <c r="H138" s="2"/>
      <c r="I138" s="2"/>
      <c r="J138" s="2" t="s">
        <v>246</v>
      </c>
      <c r="K138" s="2" t="s">
        <v>154</v>
      </c>
      <c r="L138" s="2">
        <v>2020</v>
      </c>
      <c r="M138" s="5">
        <v>0.8</v>
      </c>
      <c r="N138" s="2" t="s">
        <v>101</v>
      </c>
      <c r="O138" s="5">
        <v>0.35</v>
      </c>
      <c r="P138" s="2" t="s">
        <v>56</v>
      </c>
      <c r="Q138" s="17" t="s">
        <v>577</v>
      </c>
      <c r="R138" s="2" t="s">
        <v>578</v>
      </c>
      <c r="S138" s="3">
        <v>44301</v>
      </c>
      <c r="T138" s="3">
        <v>44301</v>
      </c>
      <c r="U138" s="2"/>
      <c r="V138" s="2"/>
    </row>
    <row r="139" spans="1:22" ht="57.6" x14ac:dyDescent="0.3">
      <c r="A139" s="2">
        <v>2021</v>
      </c>
      <c r="B139" s="3">
        <v>44197</v>
      </c>
      <c r="C139" s="3">
        <v>44286</v>
      </c>
      <c r="D139" s="2" t="s">
        <v>573</v>
      </c>
      <c r="E139" s="2" t="s">
        <v>582</v>
      </c>
      <c r="F139" s="2" t="s">
        <v>583</v>
      </c>
      <c r="G139" s="2" t="s">
        <v>584</v>
      </c>
      <c r="H139" s="2"/>
      <c r="I139" s="2"/>
      <c r="J139" s="2" t="s">
        <v>246</v>
      </c>
      <c r="K139" s="2" t="s">
        <v>154</v>
      </c>
      <c r="L139" s="2">
        <v>2020</v>
      </c>
      <c r="M139" s="5">
        <v>0.8</v>
      </c>
      <c r="N139" s="2" t="s">
        <v>101</v>
      </c>
      <c r="O139" s="5">
        <v>1</v>
      </c>
      <c r="P139" s="2" t="s">
        <v>56</v>
      </c>
      <c r="Q139" s="17" t="s">
        <v>577</v>
      </c>
      <c r="R139" s="2" t="s">
        <v>578</v>
      </c>
      <c r="S139" s="3">
        <v>44301</v>
      </c>
      <c r="T139" s="3">
        <v>44301</v>
      </c>
      <c r="U139" s="2"/>
      <c r="V139" s="2"/>
    </row>
    <row r="140" spans="1:22" ht="43.2" x14ac:dyDescent="0.3">
      <c r="A140" s="2">
        <v>2021</v>
      </c>
      <c r="B140" s="3">
        <v>44197</v>
      </c>
      <c r="C140" s="3">
        <v>44286</v>
      </c>
      <c r="D140" s="2" t="s">
        <v>573</v>
      </c>
      <c r="E140" s="2" t="s">
        <v>585</v>
      </c>
      <c r="F140" s="2" t="s">
        <v>575</v>
      </c>
      <c r="G140" s="2" t="s">
        <v>586</v>
      </c>
      <c r="H140" s="2"/>
      <c r="I140" s="2"/>
      <c r="J140" s="2" t="s">
        <v>284</v>
      </c>
      <c r="K140" s="2" t="s">
        <v>154</v>
      </c>
      <c r="L140" s="2">
        <v>2020</v>
      </c>
      <c r="M140" s="2">
        <v>5</v>
      </c>
      <c r="N140" s="2" t="s">
        <v>101</v>
      </c>
      <c r="O140" s="2">
        <v>50</v>
      </c>
      <c r="P140" s="2" t="s">
        <v>56</v>
      </c>
      <c r="Q140" s="17" t="s">
        <v>577</v>
      </c>
      <c r="R140" s="2" t="s">
        <v>578</v>
      </c>
      <c r="S140" s="3">
        <v>44301</v>
      </c>
      <c r="T140" s="3">
        <v>44301</v>
      </c>
      <c r="U140" s="2"/>
      <c r="V140" s="2"/>
    </row>
    <row r="141" spans="1:22" ht="43.2" x14ac:dyDescent="0.3">
      <c r="A141" s="2">
        <v>2021</v>
      </c>
      <c r="B141" s="3">
        <v>44197</v>
      </c>
      <c r="C141" s="3">
        <v>44286</v>
      </c>
      <c r="D141" s="2" t="s">
        <v>573</v>
      </c>
      <c r="E141" s="2" t="s">
        <v>587</v>
      </c>
      <c r="F141" s="2" t="s">
        <v>588</v>
      </c>
      <c r="G141" s="2" t="s">
        <v>589</v>
      </c>
      <c r="H141" s="2"/>
      <c r="I141" s="2"/>
      <c r="J141" s="2" t="s">
        <v>284</v>
      </c>
      <c r="K141" s="2" t="s">
        <v>154</v>
      </c>
      <c r="L141" s="2">
        <v>2020</v>
      </c>
      <c r="M141" s="2">
        <v>370</v>
      </c>
      <c r="N141" s="2" t="s">
        <v>101</v>
      </c>
      <c r="O141" s="2">
        <v>12</v>
      </c>
      <c r="P141" s="2" t="s">
        <v>56</v>
      </c>
      <c r="Q141" s="17" t="s">
        <v>577</v>
      </c>
      <c r="R141" s="2" t="s">
        <v>578</v>
      </c>
      <c r="S141" s="3">
        <v>44301</v>
      </c>
      <c r="T141" s="3">
        <v>44301</v>
      </c>
      <c r="U141" s="2"/>
      <c r="V141" s="2"/>
    </row>
    <row r="142" spans="1:22" ht="57.6" x14ac:dyDescent="0.3">
      <c r="A142" s="2">
        <v>2021</v>
      </c>
      <c r="B142" s="3">
        <v>44197</v>
      </c>
      <c r="C142" s="3">
        <v>44286</v>
      </c>
      <c r="D142" s="2" t="s">
        <v>573</v>
      </c>
      <c r="E142" s="2" t="s">
        <v>590</v>
      </c>
      <c r="F142" s="2" t="s">
        <v>591</v>
      </c>
      <c r="G142" s="2" t="s">
        <v>592</v>
      </c>
      <c r="H142" s="2"/>
      <c r="I142" s="2"/>
      <c r="J142" s="2" t="s">
        <v>246</v>
      </c>
      <c r="K142" s="2" t="s">
        <v>593</v>
      </c>
      <c r="L142" s="2">
        <v>2020</v>
      </c>
      <c r="M142" s="5">
        <v>0.8</v>
      </c>
      <c r="N142" s="2" t="s">
        <v>101</v>
      </c>
      <c r="O142" s="5">
        <v>0.41</v>
      </c>
      <c r="P142" s="2" t="s">
        <v>56</v>
      </c>
      <c r="Q142" s="17" t="s">
        <v>577</v>
      </c>
      <c r="R142" s="2" t="s">
        <v>578</v>
      </c>
      <c r="S142" s="3">
        <v>44301</v>
      </c>
      <c r="T142" s="3">
        <v>44301</v>
      </c>
      <c r="U142" s="2"/>
      <c r="V142" s="2"/>
    </row>
    <row r="143" spans="1:22" ht="57.6" x14ac:dyDescent="0.3">
      <c r="A143" s="2">
        <v>2021</v>
      </c>
      <c r="B143" s="3">
        <v>44197</v>
      </c>
      <c r="C143" s="3">
        <v>44286</v>
      </c>
      <c r="D143" s="2" t="str">
        <f>[6]FIN!$M$6</f>
        <v>AUXILIAR AL AYUNTAMIENTO Y ADMINISTRACION MUNICIPAL EN MATERIA DE PLANEACION OPERANDO EL SIMUPLAN (2</v>
      </c>
      <c r="E143" s="2" t="str">
        <f>[6]FIN!$E$8</f>
        <v>ASEGURAR EL DESARROLLO INTEGRAL Y EQUITATIVO DE TODOS LOS SECTORES SOCIALES, A TRAVÉS DE LA PARTICIPACIÓN CIUDADANA, EN COORDINACIÓN CON EL GOBIERNO MUNICIPAL.</v>
      </c>
      <c r="F143" s="2" t="str">
        <f>[6]FIN!$E$9</f>
        <v>NÚMERO DE SESIONES PARA FOMENTAR LA PARTICIPACIÓN CIUDADANA.</v>
      </c>
      <c r="G143" s="2" t="s">
        <v>71</v>
      </c>
      <c r="H143" s="2" t="str">
        <f>[6]FIN!$E$9</f>
        <v>NÚMERO DE SESIONES PARA FOMENTAR LA PARTICIPACIÓN CIUDADANA.</v>
      </c>
      <c r="I143" s="2" t="s">
        <v>594</v>
      </c>
      <c r="J143" s="2" t="s">
        <v>78</v>
      </c>
      <c r="K143" s="2" t="s">
        <v>494</v>
      </c>
      <c r="L143" s="2">
        <v>2021</v>
      </c>
      <c r="M143" s="2" t="s">
        <v>595</v>
      </c>
      <c r="N143" s="2" t="s">
        <v>101</v>
      </c>
      <c r="O143" s="5">
        <v>1.1818</v>
      </c>
      <c r="P143" s="2" t="s">
        <v>56</v>
      </c>
      <c r="Q143" s="2" t="s">
        <v>596</v>
      </c>
      <c r="R143" s="2" t="s">
        <v>597</v>
      </c>
      <c r="S143" s="3">
        <v>44299</v>
      </c>
      <c r="T143" s="3">
        <v>44299</v>
      </c>
      <c r="U143" s="2"/>
      <c r="V143" s="2"/>
    </row>
    <row r="144" spans="1:22" ht="158.4" x14ac:dyDescent="0.3">
      <c r="A144" s="2">
        <v>2021</v>
      </c>
      <c r="B144" s="3">
        <v>44197</v>
      </c>
      <c r="C144" s="3">
        <v>44286</v>
      </c>
      <c r="D144" s="2" t="str">
        <f>[6]PROPOSITO!$M$6</f>
        <v>AUXILIAR AL AYUNTAMIENTO Y ADMINISTRACION MUNICIPAL EN MATERIA DE PLANEACION OPERANDO EL SIMUPLAN (2</v>
      </c>
      <c r="E144" s="2" t="str">
        <f>[6]PROPOSITO!$E$8</f>
        <v>LA PARTICIPACIÓN CIUDADANA EN LOS PROCESOS DE PLANEACIÓN PARA EL DESARROLLO MUNICIPAL SE INCREMENTA PROGRESIVAMENTE.</v>
      </c>
      <c r="F144" s="2" t="str">
        <f>[6]PROPOSITO!$E$9</f>
        <v>PORCENTAJE DE AUMENTO DE PARTICIPACIÓN CIUDADANA.</v>
      </c>
      <c r="G144" s="2" t="s">
        <v>71</v>
      </c>
      <c r="H144" s="2" t="str">
        <f>[6]PROPOSITO!$E$9</f>
        <v>PORCENTAJE DE AUMENTO DE PARTICIPACIÓN CIUDADANA.</v>
      </c>
      <c r="I144" s="2" t="s">
        <v>598</v>
      </c>
      <c r="J144" s="2" t="s">
        <v>78</v>
      </c>
      <c r="K144" s="2" t="s">
        <v>494</v>
      </c>
      <c r="L144" s="2">
        <v>2021</v>
      </c>
      <c r="M144" s="2" t="s">
        <v>599</v>
      </c>
      <c r="N144" s="2" t="s">
        <v>101</v>
      </c>
      <c r="O144" s="15">
        <v>0.76400000000000001</v>
      </c>
      <c r="P144" s="2" t="s">
        <v>56</v>
      </c>
      <c r="Q144" s="2" t="s">
        <v>596</v>
      </c>
      <c r="R144" s="2" t="s">
        <v>600</v>
      </c>
      <c r="S144" s="3">
        <v>44299</v>
      </c>
      <c r="T144" s="3">
        <v>44299</v>
      </c>
      <c r="U144" s="2"/>
      <c r="V144" s="2"/>
    </row>
    <row r="145" spans="1:22" ht="129.6" x14ac:dyDescent="0.3">
      <c r="A145" s="2">
        <v>2021</v>
      </c>
      <c r="B145" s="3">
        <v>44197</v>
      </c>
      <c r="C145" s="3">
        <v>44286</v>
      </c>
      <c r="D145" s="2" t="str">
        <f>'[6]COMPONENTE 1'!$M$6</f>
        <v>AUXILIAR AL AYUNTAMIENTO Y ADMINISTRACION MUNICIPAL EN MATERIA DE PLANEACION OPERANDO EL SIMUPLAN (2</v>
      </c>
      <c r="E145" s="2" t="str">
        <f>'[6]COMPONENTE 1'!$E$8</f>
        <v>REPRESENTATIVIDAD CIUDADANA EN LAS COMISIONES DEL COPLADEM INCREMENTADA.</v>
      </c>
      <c r="F145" s="2" t="str">
        <f>'[6]COMPONENTE 1'!$E$9</f>
        <v>PORCENTAJE DE REPRESENTATIVIDAD (CIUDADANOS) DE LAS COMISIONES.</v>
      </c>
      <c r="G145" s="2" t="s">
        <v>71</v>
      </c>
      <c r="H145" s="2" t="str">
        <f>'[6]COMPONENTE 1'!$E$9</f>
        <v>PORCENTAJE DE REPRESENTATIVIDAD (CIUDADANOS) DE LAS COMISIONES.</v>
      </c>
      <c r="I145" s="2" t="s">
        <v>601</v>
      </c>
      <c r="J145" s="2" t="s">
        <v>78</v>
      </c>
      <c r="K145" s="2" t="s">
        <v>494</v>
      </c>
      <c r="L145" s="2">
        <v>2021</v>
      </c>
      <c r="M145" s="2" t="s">
        <v>602</v>
      </c>
      <c r="N145" s="2" t="s">
        <v>101</v>
      </c>
      <c r="O145" s="15">
        <v>0.30359999999999998</v>
      </c>
      <c r="P145" s="2" t="s">
        <v>56</v>
      </c>
      <c r="Q145" s="2" t="s">
        <v>596</v>
      </c>
      <c r="R145" s="2" t="s">
        <v>597</v>
      </c>
      <c r="S145" s="3">
        <v>44299</v>
      </c>
      <c r="T145" s="3">
        <v>44299</v>
      </c>
      <c r="U145" s="2"/>
      <c r="V145" s="2"/>
    </row>
    <row r="146" spans="1:22" ht="172.8" x14ac:dyDescent="0.3">
      <c r="A146" s="2">
        <v>2021</v>
      </c>
      <c r="B146" s="3">
        <v>44197</v>
      </c>
      <c r="C146" s="3">
        <v>44286</v>
      </c>
      <c r="D146" s="2" t="str">
        <f>'[6]ACT 1.1'!$M$6</f>
        <v>AUXILIAR AL AYUNTAMIENTO Y ADMINISTRACION MUNICIPAL EN MATERIA DE PLANEACION OPERANDO EL SIMUPLAN (2</v>
      </c>
      <c r="E146" s="2" t="str">
        <f>'[6]ACT 1.1'!$E$8</f>
        <v>INTEGRACIÓN DE PARTICIPANTES DE CONSEJOS SECTORIALES EN LAS COMISIONES DEL COPLADEM.</v>
      </c>
      <c r="F146" s="2" t="str">
        <f>'[6]ACT 1.1'!$E$9</f>
        <v>PORCENTAJE DE PERSONAS DE CONSEJOS SECTORIALES PARTICIPANDO EN EL COPLADEM.</v>
      </c>
      <c r="G146" s="2" t="s">
        <v>71</v>
      </c>
      <c r="H146" s="2" t="str">
        <f>'[6]ACT 1.1'!$E$9</f>
        <v>PORCENTAJE DE PERSONAS DE CONSEJOS SECTORIALES PARTICIPANDO EN EL COPLADEM.</v>
      </c>
      <c r="I146" s="2" t="s">
        <v>603</v>
      </c>
      <c r="J146" s="2" t="s">
        <v>78</v>
      </c>
      <c r="K146" s="2" t="s">
        <v>494</v>
      </c>
      <c r="L146" s="2">
        <v>2021</v>
      </c>
      <c r="M146" s="2" t="s">
        <v>604</v>
      </c>
      <c r="N146" s="18" t="s">
        <v>101</v>
      </c>
      <c r="O146" s="15">
        <v>0.30359999999999998</v>
      </c>
      <c r="P146" s="2" t="s">
        <v>56</v>
      </c>
      <c r="Q146" s="2" t="s">
        <v>596</v>
      </c>
      <c r="R146" s="2" t="s">
        <v>597</v>
      </c>
      <c r="S146" s="3">
        <v>44299</v>
      </c>
      <c r="T146" s="3">
        <v>44299</v>
      </c>
      <c r="U146" s="2"/>
      <c r="V146" s="2"/>
    </row>
    <row r="147" spans="1:22" ht="158.4" x14ac:dyDescent="0.3">
      <c r="A147" s="2">
        <v>2021</v>
      </c>
      <c r="B147" s="3">
        <v>44197</v>
      </c>
      <c r="C147" s="3">
        <v>44286</v>
      </c>
      <c r="D147" s="2" t="str">
        <f>'[6]COMPONENTE 2'!$M$6</f>
        <v>AUXILIAR AL AYUNTAMIENTO Y ADMINISTRACION MUNICIPAL EN MATERIA DE PLANEACION OPERANDO EL SIMUPLAN (2</v>
      </c>
      <c r="E147" s="2" t="str">
        <f>'[6]COMPONENTE 2'!$E$8</f>
        <v>VINCULACIÓN DE LA OPERACIÓN DEL COPLADEM CON LOS PROGRAMAS DE LAS DEPENDENCIAS.</v>
      </c>
      <c r="F147" s="2" t="str">
        <f>'[6]COMPONENTE 2'!$E$9</f>
        <v>PORCENTAJE DE PROYECTOS GENERADOS POR DEPENDENCIAS.</v>
      </c>
      <c r="G147" s="2" t="s">
        <v>71</v>
      </c>
      <c r="H147" s="2" t="s">
        <v>605</v>
      </c>
      <c r="I147" s="2" t="s">
        <v>606</v>
      </c>
      <c r="J147" s="2" t="s">
        <v>78</v>
      </c>
      <c r="K147" s="2" t="s">
        <v>494</v>
      </c>
      <c r="L147" s="2">
        <v>2021</v>
      </c>
      <c r="M147" s="2" t="s">
        <v>607</v>
      </c>
      <c r="N147" s="18" t="s">
        <v>101</v>
      </c>
      <c r="O147" s="5">
        <v>1</v>
      </c>
      <c r="P147" s="2" t="s">
        <v>56</v>
      </c>
      <c r="Q147" s="2" t="s">
        <v>608</v>
      </c>
      <c r="R147" s="2" t="s">
        <v>597</v>
      </c>
      <c r="S147" s="3">
        <v>44299</v>
      </c>
      <c r="T147" s="3">
        <v>44299</v>
      </c>
      <c r="U147" s="2"/>
      <c r="V147" s="2"/>
    </row>
    <row r="148" spans="1:22" ht="43.2" x14ac:dyDescent="0.3">
      <c r="A148" s="2">
        <v>2021</v>
      </c>
      <c r="B148" s="3">
        <v>44197</v>
      </c>
      <c r="C148" s="3">
        <v>44286</v>
      </c>
      <c r="D148" s="2" t="str">
        <f>'[6]ACT 2.1'!$M$6</f>
        <v>AUXILIAR AL AYUNTAMIENTO Y ADMINISTRACION MUNICIPAL EN MATERIA DE PLANEACION OPERANDO EL SIMUPLAN (2</v>
      </c>
      <c r="E148" s="2" t="str">
        <f>'[6]ACT 2.1'!$E$8</f>
        <v>DISEÑO E IMPLEMENTACIÓN DE SISTEMA DE SEGUIMIENTO DE ACUERDOS GENERADOS EN EL COPLADEM.</v>
      </c>
      <c r="F148" s="2" t="str">
        <f>'[6]ACT 2.1'!$E$9</f>
        <v>SISTEMA DE ACUERDOS DEL COPLADEM.</v>
      </c>
      <c r="G148" s="2" t="s">
        <v>71</v>
      </c>
      <c r="H148" s="2" t="str">
        <f>'[6]ACT 2.1'!$E$9</f>
        <v>SISTEMA DE ACUERDOS DEL COPLADEM.</v>
      </c>
      <c r="I148" s="2" t="s">
        <v>609</v>
      </c>
      <c r="J148" s="2" t="s">
        <v>392</v>
      </c>
      <c r="K148" s="2" t="s">
        <v>494</v>
      </c>
      <c r="L148" s="2">
        <v>2021</v>
      </c>
      <c r="M148" s="2" t="s">
        <v>610</v>
      </c>
      <c r="N148" s="18" t="s">
        <v>101</v>
      </c>
      <c r="O148" s="5">
        <v>0</v>
      </c>
      <c r="P148" s="2" t="s">
        <v>56</v>
      </c>
      <c r="Q148" s="2" t="s">
        <v>596</v>
      </c>
      <c r="R148" s="2" t="s">
        <v>597</v>
      </c>
      <c r="S148" s="3">
        <v>44299</v>
      </c>
      <c r="T148" s="3">
        <v>44299</v>
      </c>
      <c r="U148" s="2"/>
      <c r="V148" s="2"/>
    </row>
    <row r="149" spans="1:22" ht="43.2" x14ac:dyDescent="0.3">
      <c r="A149" s="2">
        <v>2021</v>
      </c>
      <c r="B149" s="3">
        <v>44197</v>
      </c>
      <c r="C149" s="3">
        <v>44286</v>
      </c>
      <c r="D149" s="2" t="str">
        <f>'[6]COMPONENTE 3'!$M$6</f>
        <v>AUXILIAR AL AYUNTAMIENTO Y ADMINISTRACION MUNICIPAL EN MATERIA DE PLANEACION OPERANDO EL SIMUPLAN (2</v>
      </c>
      <c r="E149" s="2" t="str">
        <f>'[6]COMPONENTE 3'!$E$8</f>
        <v>SISTEMA MUNICIPAL DE PLANEACIÓN ACTUALIZADO.</v>
      </c>
      <c r="F149" s="2" t="str">
        <f>'[6]COMPONENTE 3'!$E$9</f>
        <v>PORCENTAJE DE INSTRUMENTOS DE PLANEACIÓN PUBLICADOS.</v>
      </c>
      <c r="G149" s="2" t="s">
        <v>71</v>
      </c>
      <c r="H149" s="2" t="str">
        <f>'[6]COMPONENTE 3'!$E$9</f>
        <v>PORCENTAJE DE INSTRUMENTOS DE PLANEACIÓN PUBLICADOS.</v>
      </c>
      <c r="I149" s="2" t="s">
        <v>611</v>
      </c>
      <c r="J149" s="2" t="s">
        <v>78</v>
      </c>
      <c r="K149" s="2" t="s">
        <v>494</v>
      </c>
      <c r="L149" s="2">
        <v>2020</v>
      </c>
      <c r="M149" s="2" t="s">
        <v>612</v>
      </c>
      <c r="N149" s="18" t="s">
        <v>101</v>
      </c>
      <c r="O149" s="5">
        <v>0</v>
      </c>
      <c r="P149" s="2" t="s">
        <v>56</v>
      </c>
      <c r="Q149" s="2" t="s">
        <v>613</v>
      </c>
      <c r="R149" s="2" t="s">
        <v>597</v>
      </c>
      <c r="S149" s="3">
        <v>44299</v>
      </c>
      <c r="T149" s="3">
        <v>44299</v>
      </c>
      <c r="U149" s="2"/>
      <c r="V149" s="2"/>
    </row>
    <row r="150" spans="1:22" ht="43.2" x14ac:dyDescent="0.3">
      <c r="A150" s="2">
        <v>2021</v>
      </c>
      <c r="B150" s="3">
        <v>44197</v>
      </c>
      <c r="C150" s="3">
        <v>44286</v>
      </c>
      <c r="D150" s="2" t="str">
        <f>'[6]ACT 3.1'!$M$6</f>
        <v>AUXILIAR AL AYUNTAMIENTO Y ADMINISTRACION MUNICIPAL EN MATERIA DE PLANEACION OPERANDO EL SIMUPLAN (2</v>
      </c>
      <c r="E150" s="2" t="str">
        <f>'[6]ACT 3.1'!$E$8</f>
        <v>ACTUALIZACIÓN DEL EL PROGRAMA MUNICIPAL DE DESARROLLO URBANO Y ORDENAMIENTO ECOLÓGICO Y TERRITORIAL.</v>
      </c>
      <c r="F150" s="2" t="str">
        <f>'[6]ACT 3.1'!$E$9</f>
        <v>PMDUOET ACTUALIZADO.</v>
      </c>
      <c r="G150" s="2" t="s">
        <v>71</v>
      </c>
      <c r="H150" s="2" t="str">
        <f>'[6]ACT 3.1'!$E$9</f>
        <v>PMDUOET ACTUALIZADO.</v>
      </c>
      <c r="I150" s="2" t="s">
        <v>614</v>
      </c>
      <c r="J150" s="2" t="s">
        <v>392</v>
      </c>
      <c r="K150" s="2" t="s">
        <v>161</v>
      </c>
      <c r="L150" s="2">
        <v>2020</v>
      </c>
      <c r="M150" s="2" t="s">
        <v>615</v>
      </c>
      <c r="N150" s="2" t="s">
        <v>101</v>
      </c>
      <c r="O150" s="5">
        <v>0</v>
      </c>
      <c r="P150" s="2" t="s">
        <v>56</v>
      </c>
      <c r="Q150" s="2" t="s">
        <v>616</v>
      </c>
      <c r="R150" s="2" t="s">
        <v>597</v>
      </c>
      <c r="S150" s="3">
        <v>44299</v>
      </c>
      <c r="T150" s="3">
        <v>44299</v>
      </c>
      <c r="U150" s="2"/>
      <c r="V150" s="2"/>
    </row>
    <row r="151" spans="1:22" ht="57.6" x14ac:dyDescent="0.3">
      <c r="A151" s="2">
        <v>2021</v>
      </c>
      <c r="B151" s="3">
        <v>44197</v>
      </c>
      <c r="C151" s="3">
        <v>44286</v>
      </c>
      <c r="D151" s="3" t="s">
        <v>617</v>
      </c>
      <c r="E151" s="3" t="s">
        <v>618</v>
      </c>
      <c r="F151" s="3" t="s">
        <v>619</v>
      </c>
      <c r="G151" s="3" t="s">
        <v>113</v>
      </c>
      <c r="H151" s="3" t="s">
        <v>620</v>
      </c>
      <c r="I151" s="3" t="s">
        <v>621</v>
      </c>
      <c r="J151" s="3" t="s">
        <v>622</v>
      </c>
      <c r="K151" s="2" t="s">
        <v>623</v>
      </c>
      <c r="L151" s="2">
        <v>2020</v>
      </c>
      <c r="M151" s="2" t="s">
        <v>624</v>
      </c>
      <c r="N151" s="2"/>
      <c r="O151" s="19">
        <v>-35.03</v>
      </c>
      <c r="P151" s="2" t="s">
        <v>57</v>
      </c>
      <c r="Q151" s="2" t="s">
        <v>625</v>
      </c>
      <c r="R151" s="2" t="s">
        <v>626</v>
      </c>
      <c r="S151" s="3">
        <v>44292</v>
      </c>
      <c r="T151" s="3">
        <v>44292</v>
      </c>
      <c r="U151" s="2" t="s">
        <v>627</v>
      </c>
      <c r="V151" s="2"/>
    </row>
    <row r="152" spans="1:22" ht="57.6" x14ac:dyDescent="0.3">
      <c r="A152" s="2">
        <v>2021</v>
      </c>
      <c r="B152" s="3">
        <v>44197</v>
      </c>
      <c r="C152" s="3">
        <v>44286</v>
      </c>
      <c r="D152" s="3" t="s">
        <v>617</v>
      </c>
      <c r="E152" s="3" t="s">
        <v>628</v>
      </c>
      <c r="F152" s="3" t="s">
        <v>629</v>
      </c>
      <c r="G152" s="3" t="s">
        <v>330</v>
      </c>
      <c r="H152" s="3" t="s">
        <v>630</v>
      </c>
      <c r="I152" s="3" t="s">
        <v>631</v>
      </c>
      <c r="J152" s="3" t="s">
        <v>632</v>
      </c>
      <c r="K152" s="2" t="s">
        <v>623</v>
      </c>
      <c r="L152" s="2">
        <v>2020</v>
      </c>
      <c r="M152" s="2" t="s">
        <v>633</v>
      </c>
      <c r="N152" s="2"/>
      <c r="O152" s="19">
        <v>80</v>
      </c>
      <c r="P152" s="2" t="s">
        <v>57</v>
      </c>
      <c r="Q152" s="2" t="s">
        <v>632</v>
      </c>
      <c r="R152" s="2" t="s">
        <v>626</v>
      </c>
      <c r="S152" s="3">
        <v>44292</v>
      </c>
      <c r="T152" s="3">
        <v>44292</v>
      </c>
      <c r="U152" s="2" t="s">
        <v>627</v>
      </c>
      <c r="V152" s="2"/>
    </row>
    <row r="153" spans="1:22" ht="115.2" x14ac:dyDescent="0.3">
      <c r="A153" s="2">
        <v>2021</v>
      </c>
      <c r="B153" s="3">
        <v>44197</v>
      </c>
      <c r="C153" s="3">
        <v>44286</v>
      </c>
      <c r="D153" s="3" t="s">
        <v>617</v>
      </c>
      <c r="E153" s="3" t="s">
        <v>634</v>
      </c>
      <c r="F153" s="3" t="s">
        <v>635</v>
      </c>
      <c r="G153" s="3" t="s">
        <v>113</v>
      </c>
      <c r="H153" s="3" t="s">
        <v>636</v>
      </c>
      <c r="I153" s="3" t="s">
        <v>637</v>
      </c>
      <c r="J153" s="3" t="s">
        <v>638</v>
      </c>
      <c r="K153" s="2" t="s">
        <v>623</v>
      </c>
      <c r="L153" s="2">
        <v>2021</v>
      </c>
      <c r="M153" s="2" t="s">
        <v>639</v>
      </c>
      <c r="N153" s="2"/>
      <c r="O153" s="19">
        <v>248.17</v>
      </c>
      <c r="P153" s="2" t="s">
        <v>56</v>
      </c>
      <c r="Q153" s="2" t="s">
        <v>640</v>
      </c>
      <c r="R153" s="2" t="s">
        <v>626</v>
      </c>
      <c r="S153" s="3">
        <v>44292</v>
      </c>
      <c r="T153" s="3">
        <v>44292</v>
      </c>
      <c r="U153" s="2" t="s">
        <v>627</v>
      </c>
      <c r="V153" s="2"/>
    </row>
    <row r="154" spans="1:22" ht="57.6" x14ac:dyDescent="0.3">
      <c r="A154" s="2">
        <v>2021</v>
      </c>
      <c r="B154" s="3">
        <v>44197</v>
      </c>
      <c r="C154" s="3">
        <v>44286</v>
      </c>
      <c r="D154" s="3" t="s">
        <v>617</v>
      </c>
      <c r="E154" s="3" t="s">
        <v>641</v>
      </c>
      <c r="F154" s="3" t="s">
        <v>642</v>
      </c>
      <c r="G154" s="3" t="s">
        <v>330</v>
      </c>
      <c r="H154" s="3" t="s">
        <v>643</v>
      </c>
      <c r="I154" s="3" t="s">
        <v>644</v>
      </c>
      <c r="J154" s="3" t="s">
        <v>645</v>
      </c>
      <c r="K154" s="2" t="s">
        <v>623</v>
      </c>
      <c r="L154" s="2">
        <v>2021</v>
      </c>
      <c r="M154" s="2" t="s">
        <v>646</v>
      </c>
      <c r="N154" s="2"/>
      <c r="O154" s="19">
        <v>128.57</v>
      </c>
      <c r="P154" s="2" t="s">
        <v>56</v>
      </c>
      <c r="Q154" s="2" t="s">
        <v>647</v>
      </c>
      <c r="R154" s="2" t="s">
        <v>626</v>
      </c>
      <c r="S154" s="3">
        <v>44292</v>
      </c>
      <c r="T154" s="3">
        <v>44292</v>
      </c>
      <c r="U154" s="2" t="s">
        <v>627</v>
      </c>
      <c r="V154" s="2"/>
    </row>
    <row r="155" spans="1:22" ht="57.6" x14ac:dyDescent="0.3">
      <c r="A155" s="2">
        <v>2021</v>
      </c>
      <c r="B155" s="3">
        <v>44197</v>
      </c>
      <c r="C155" s="3">
        <v>44286</v>
      </c>
      <c r="D155" s="3" t="s">
        <v>648</v>
      </c>
      <c r="E155" s="3" t="s">
        <v>649</v>
      </c>
      <c r="F155" s="3" t="s">
        <v>650</v>
      </c>
      <c r="G155" s="3" t="s">
        <v>330</v>
      </c>
      <c r="H155" s="3" t="s">
        <v>651</v>
      </c>
      <c r="I155" s="3" t="s">
        <v>652</v>
      </c>
      <c r="J155" s="3" t="s">
        <v>653</v>
      </c>
      <c r="K155" s="2" t="s">
        <v>623</v>
      </c>
      <c r="L155" s="2">
        <v>2021</v>
      </c>
      <c r="M155" s="2" t="s">
        <v>654</v>
      </c>
      <c r="N155" s="2"/>
      <c r="O155" s="19">
        <v>150</v>
      </c>
      <c r="P155" s="2" t="s">
        <v>56</v>
      </c>
      <c r="Q155" s="2" t="s">
        <v>655</v>
      </c>
      <c r="R155" s="2" t="s">
        <v>626</v>
      </c>
      <c r="S155" s="3">
        <v>44292</v>
      </c>
      <c r="T155" s="3">
        <v>44292</v>
      </c>
      <c r="U155" s="2" t="s">
        <v>627</v>
      </c>
      <c r="V155" s="2"/>
    </row>
    <row r="156" spans="1:22" ht="86.4" x14ac:dyDescent="0.3">
      <c r="A156" s="2">
        <v>2021</v>
      </c>
      <c r="B156" s="3">
        <v>44197</v>
      </c>
      <c r="C156" s="3">
        <v>44286</v>
      </c>
      <c r="D156" s="3" t="s">
        <v>617</v>
      </c>
      <c r="E156" s="3" t="s">
        <v>656</v>
      </c>
      <c r="F156" s="3" t="s">
        <v>657</v>
      </c>
      <c r="G156" s="3" t="s">
        <v>113</v>
      </c>
      <c r="H156" s="3" t="s">
        <v>658</v>
      </c>
      <c r="I156" s="3" t="s">
        <v>659</v>
      </c>
      <c r="J156" s="3" t="s">
        <v>622</v>
      </c>
      <c r="K156" s="2" t="s">
        <v>623</v>
      </c>
      <c r="L156" s="2">
        <v>2020</v>
      </c>
      <c r="M156" s="2" t="s">
        <v>660</v>
      </c>
      <c r="N156" s="2"/>
      <c r="O156" s="19">
        <v>68.44</v>
      </c>
      <c r="P156" s="2" t="s">
        <v>57</v>
      </c>
      <c r="Q156" s="2" t="s">
        <v>625</v>
      </c>
      <c r="R156" s="2" t="s">
        <v>626</v>
      </c>
      <c r="S156" s="3">
        <v>44292</v>
      </c>
      <c r="T156" s="3">
        <v>44292</v>
      </c>
      <c r="U156" s="2" t="s">
        <v>627</v>
      </c>
      <c r="V156" s="2"/>
    </row>
    <row r="157" spans="1:22" ht="39.6" x14ac:dyDescent="0.3">
      <c r="A157" s="20">
        <v>2021</v>
      </c>
      <c r="B157" s="21">
        <v>44197</v>
      </c>
      <c r="C157" s="21">
        <v>44256</v>
      </c>
      <c r="D157" s="20" t="s">
        <v>923</v>
      </c>
      <c r="E157" s="20" t="s">
        <v>924</v>
      </c>
      <c r="F157" s="20" t="s">
        <v>925</v>
      </c>
      <c r="G157" s="20" t="s">
        <v>113</v>
      </c>
      <c r="H157" s="20" t="s">
        <v>926</v>
      </c>
      <c r="I157" s="20" t="s">
        <v>927</v>
      </c>
      <c r="J157" s="20" t="s">
        <v>194</v>
      </c>
      <c r="K157" s="20" t="s">
        <v>154</v>
      </c>
      <c r="L157" s="20">
        <v>2020</v>
      </c>
      <c r="M157" s="20" t="s">
        <v>928</v>
      </c>
      <c r="N157" s="20" t="s">
        <v>101</v>
      </c>
      <c r="O157" s="27">
        <v>0.42859999999999998</v>
      </c>
      <c r="P157" s="20" t="s">
        <v>56</v>
      </c>
      <c r="Q157" s="28" t="s">
        <v>929</v>
      </c>
      <c r="R157" s="20" t="s">
        <v>930</v>
      </c>
      <c r="S157" s="21">
        <v>44295</v>
      </c>
      <c r="T157" s="21">
        <v>44295</v>
      </c>
      <c r="U157" s="31"/>
      <c r="V157" s="2"/>
    </row>
    <row r="158" spans="1:22" ht="43.2" x14ac:dyDescent="0.3">
      <c r="A158" s="20">
        <v>2021</v>
      </c>
      <c r="B158" s="21">
        <v>44197</v>
      </c>
      <c r="C158" s="21">
        <v>44256</v>
      </c>
      <c r="D158" s="20" t="s">
        <v>923</v>
      </c>
      <c r="E158" s="20" t="s">
        <v>931</v>
      </c>
      <c r="F158" s="20" t="s">
        <v>932</v>
      </c>
      <c r="G158" s="20" t="s">
        <v>113</v>
      </c>
      <c r="H158" s="20" t="s">
        <v>933</v>
      </c>
      <c r="I158" s="20" t="s">
        <v>927</v>
      </c>
      <c r="J158" s="20" t="s">
        <v>194</v>
      </c>
      <c r="K158" s="20" t="s">
        <v>154</v>
      </c>
      <c r="L158" s="20">
        <v>2020</v>
      </c>
      <c r="M158" s="20" t="s">
        <v>934</v>
      </c>
      <c r="N158" s="20" t="s">
        <v>101</v>
      </c>
      <c r="O158" s="27">
        <v>2.25</v>
      </c>
      <c r="P158" s="20" t="s">
        <v>56</v>
      </c>
      <c r="Q158" s="29" t="s">
        <v>935</v>
      </c>
      <c r="R158" s="20" t="s">
        <v>930</v>
      </c>
      <c r="S158" s="21">
        <v>44295</v>
      </c>
      <c r="T158" s="21">
        <v>44295</v>
      </c>
      <c r="U158" s="31"/>
      <c r="V158" s="2"/>
    </row>
    <row r="159" spans="1:22" ht="39.6" x14ac:dyDescent="0.3">
      <c r="A159" s="20">
        <v>2021</v>
      </c>
      <c r="B159" s="21">
        <v>44197</v>
      </c>
      <c r="C159" s="21">
        <v>44256</v>
      </c>
      <c r="D159" s="20" t="s">
        <v>923</v>
      </c>
      <c r="E159" s="20" t="s">
        <v>936</v>
      </c>
      <c r="F159" s="20" t="s">
        <v>937</v>
      </c>
      <c r="G159" s="20" t="s">
        <v>113</v>
      </c>
      <c r="H159" s="20" t="s">
        <v>938</v>
      </c>
      <c r="I159" s="20" t="s">
        <v>927</v>
      </c>
      <c r="J159" s="20" t="s">
        <v>194</v>
      </c>
      <c r="K159" s="20" t="s">
        <v>154</v>
      </c>
      <c r="L159" s="20">
        <v>2020</v>
      </c>
      <c r="M159" s="20" t="s">
        <v>939</v>
      </c>
      <c r="N159" s="20" t="s">
        <v>101</v>
      </c>
      <c r="O159" s="27">
        <v>1.4</v>
      </c>
      <c r="P159" s="20" t="s">
        <v>56</v>
      </c>
      <c r="Q159" s="28" t="s">
        <v>940</v>
      </c>
      <c r="R159" s="20" t="s">
        <v>930</v>
      </c>
      <c r="S159" s="21">
        <v>44295</v>
      </c>
      <c r="T159" s="21">
        <v>44295</v>
      </c>
      <c r="U159" s="31"/>
      <c r="V159" s="2"/>
    </row>
    <row r="160" spans="1:22" ht="28.8" x14ac:dyDescent="0.3">
      <c r="A160" s="20">
        <v>2021</v>
      </c>
      <c r="B160" s="21">
        <v>44197</v>
      </c>
      <c r="C160" s="21">
        <v>44256</v>
      </c>
      <c r="D160" s="20" t="s">
        <v>923</v>
      </c>
      <c r="E160" s="23" t="s">
        <v>941</v>
      </c>
      <c r="F160" s="20" t="s">
        <v>942</v>
      </c>
      <c r="G160" s="20" t="s">
        <v>113</v>
      </c>
      <c r="H160" s="20" t="s">
        <v>943</v>
      </c>
      <c r="I160" s="20" t="s">
        <v>927</v>
      </c>
      <c r="J160" s="20" t="s">
        <v>194</v>
      </c>
      <c r="K160" s="20" t="s">
        <v>154</v>
      </c>
      <c r="L160" s="20">
        <v>2020</v>
      </c>
      <c r="M160" s="23" t="s">
        <v>944</v>
      </c>
      <c r="N160" s="20" t="s">
        <v>101</v>
      </c>
      <c r="O160" s="27">
        <v>0.56999999999999995</v>
      </c>
      <c r="P160" s="20" t="s">
        <v>56</v>
      </c>
      <c r="Q160" s="30" t="s">
        <v>945</v>
      </c>
      <c r="R160" s="20" t="s">
        <v>930</v>
      </c>
      <c r="S160" s="21">
        <v>44295</v>
      </c>
      <c r="T160" s="21">
        <v>44295</v>
      </c>
      <c r="U160" s="31"/>
      <c r="V160" s="2"/>
    </row>
    <row r="161" spans="1:22" ht="43.2" x14ac:dyDescent="0.3">
      <c r="A161" s="20">
        <v>2021</v>
      </c>
      <c r="B161" s="21">
        <v>44197</v>
      </c>
      <c r="C161" s="21">
        <v>44256</v>
      </c>
      <c r="D161" s="20" t="s">
        <v>923</v>
      </c>
      <c r="E161" s="23" t="s">
        <v>946</v>
      </c>
      <c r="F161" s="20" t="s">
        <v>947</v>
      </c>
      <c r="G161" s="20" t="s">
        <v>113</v>
      </c>
      <c r="H161" s="20" t="s">
        <v>948</v>
      </c>
      <c r="I161" s="20" t="s">
        <v>927</v>
      </c>
      <c r="J161" s="20" t="s">
        <v>194</v>
      </c>
      <c r="K161" s="20" t="s">
        <v>154</v>
      </c>
      <c r="L161" s="20">
        <v>2020</v>
      </c>
      <c r="M161" s="20">
        <v>4</v>
      </c>
      <c r="N161" s="20" t="s">
        <v>101</v>
      </c>
      <c r="O161" s="27">
        <v>2.25</v>
      </c>
      <c r="P161" s="20" t="s">
        <v>56</v>
      </c>
      <c r="Q161" s="30" t="s">
        <v>949</v>
      </c>
      <c r="R161" s="20" t="s">
        <v>930</v>
      </c>
      <c r="S161" s="21">
        <v>44295</v>
      </c>
      <c r="T161" s="21">
        <v>44295</v>
      </c>
      <c r="U161" s="31"/>
      <c r="V161" s="2"/>
    </row>
    <row r="162" spans="1:22" ht="28.8" x14ac:dyDescent="0.3">
      <c r="A162" s="20">
        <v>2021</v>
      </c>
      <c r="B162" s="21">
        <v>44197</v>
      </c>
      <c r="C162" s="21">
        <v>44256</v>
      </c>
      <c r="D162" s="20" t="s">
        <v>923</v>
      </c>
      <c r="E162" s="20" t="s">
        <v>950</v>
      </c>
      <c r="F162" s="20" t="s">
        <v>951</v>
      </c>
      <c r="G162" s="20" t="s">
        <v>113</v>
      </c>
      <c r="H162" s="20" t="s">
        <v>952</v>
      </c>
      <c r="I162" s="20" t="s">
        <v>927</v>
      </c>
      <c r="J162" s="20" t="s">
        <v>953</v>
      </c>
      <c r="K162" s="20" t="s">
        <v>154</v>
      </c>
      <c r="L162" s="20">
        <v>2020</v>
      </c>
      <c r="M162" s="32">
        <v>0.8</v>
      </c>
      <c r="N162" s="20" t="s">
        <v>101</v>
      </c>
      <c r="O162" s="27">
        <v>0.98750000000000004</v>
      </c>
      <c r="P162" s="20" t="s">
        <v>56</v>
      </c>
      <c r="Q162" s="30" t="s">
        <v>949</v>
      </c>
      <c r="R162" s="20" t="s">
        <v>930</v>
      </c>
      <c r="S162" s="21">
        <v>44295</v>
      </c>
      <c r="T162" s="21">
        <v>44295</v>
      </c>
      <c r="U162" s="31"/>
      <c r="V162" s="2"/>
    </row>
    <row r="163" spans="1:22" ht="26.4" x14ac:dyDescent="0.3">
      <c r="A163" s="20">
        <v>2021</v>
      </c>
      <c r="B163" s="21">
        <v>44197</v>
      </c>
      <c r="C163" s="21">
        <v>44256</v>
      </c>
      <c r="D163" s="20" t="s">
        <v>923</v>
      </c>
      <c r="E163" s="20" t="s">
        <v>954</v>
      </c>
      <c r="F163" s="20" t="s">
        <v>955</v>
      </c>
      <c r="G163" s="20" t="s">
        <v>113</v>
      </c>
      <c r="H163" s="20" t="s">
        <v>956</v>
      </c>
      <c r="I163" s="20" t="s">
        <v>927</v>
      </c>
      <c r="J163" s="20" t="s">
        <v>194</v>
      </c>
      <c r="K163" s="20" t="s">
        <v>154</v>
      </c>
      <c r="L163" s="20">
        <v>2020</v>
      </c>
      <c r="M163" s="20" t="s">
        <v>957</v>
      </c>
      <c r="N163" s="20" t="s">
        <v>101</v>
      </c>
      <c r="O163" s="27">
        <v>0.75</v>
      </c>
      <c r="P163" s="20" t="s">
        <v>56</v>
      </c>
      <c r="Q163" s="30" t="s">
        <v>949</v>
      </c>
      <c r="R163" s="20" t="s">
        <v>930</v>
      </c>
      <c r="S163" s="21">
        <v>44295</v>
      </c>
      <c r="T163" s="21">
        <v>44295</v>
      </c>
      <c r="U163" s="31"/>
      <c r="V163" s="2"/>
    </row>
    <row r="164" spans="1:22" s="39" customFormat="1" ht="28.8" x14ac:dyDescent="0.3">
      <c r="A164" s="33">
        <v>2021</v>
      </c>
      <c r="B164" s="34">
        <v>44197</v>
      </c>
      <c r="C164" s="34">
        <v>44286</v>
      </c>
      <c r="D164" s="33" t="s">
        <v>958</v>
      </c>
      <c r="E164" s="33" t="s">
        <v>959</v>
      </c>
      <c r="F164" s="33" t="str">
        <f>[11]FIN!$E$9</f>
        <v>ORGANIGRAMA INTERNO</v>
      </c>
      <c r="G164" s="33" t="s">
        <v>392</v>
      </c>
      <c r="H164" s="35" t="s">
        <v>959</v>
      </c>
      <c r="I164" s="36" t="str">
        <f>[11]FIN!$Q$10</f>
        <v>A</v>
      </c>
      <c r="J164" s="35" t="s">
        <v>392</v>
      </c>
      <c r="K164" s="33" t="s">
        <v>92</v>
      </c>
      <c r="L164" s="33">
        <v>2021</v>
      </c>
      <c r="M164" s="37" t="s">
        <v>960</v>
      </c>
      <c r="N164" s="33" t="s">
        <v>961</v>
      </c>
      <c r="O164" s="38">
        <f>[11]FIN!$D$23</f>
        <v>5</v>
      </c>
      <c r="P164" s="33" t="s">
        <v>56</v>
      </c>
      <c r="Q164" s="33" t="s">
        <v>962</v>
      </c>
      <c r="R164" s="33" t="s">
        <v>963</v>
      </c>
      <c r="S164" s="34">
        <v>44298</v>
      </c>
      <c r="T164" s="34">
        <v>44298</v>
      </c>
      <c r="U164" s="2" t="s">
        <v>668</v>
      </c>
      <c r="V164" s="2"/>
    </row>
    <row r="165" spans="1:22" s="39" customFormat="1" ht="28.8" x14ac:dyDescent="0.3">
      <c r="A165" s="33">
        <v>2021</v>
      </c>
      <c r="B165" s="34">
        <v>44197</v>
      </c>
      <c r="C165" s="34">
        <v>44286</v>
      </c>
      <c r="D165" s="33" t="s">
        <v>958</v>
      </c>
      <c r="E165" s="33" t="s">
        <v>964</v>
      </c>
      <c r="F165" s="33" t="str">
        <f>[11]PROPOSITO!$E$9</f>
        <v>CONTAR CON TRES AREAS: TÉCNICA, ADMINISTRATIVA Y PREHOSPITALARIA.</v>
      </c>
      <c r="G165" s="33" t="s">
        <v>392</v>
      </c>
      <c r="H165" s="35" t="s">
        <v>965</v>
      </c>
      <c r="I165" s="36" t="str">
        <f>[11]FIN!$Q$10</f>
        <v>A</v>
      </c>
      <c r="J165" s="35" t="str">
        <f>[11]FIN!$M$10</f>
        <v>UNIDAD</v>
      </c>
      <c r="K165" s="33" t="s">
        <v>92</v>
      </c>
      <c r="L165" s="33">
        <v>2021</v>
      </c>
      <c r="M165" s="37" t="s">
        <v>966</v>
      </c>
      <c r="N165" s="33" t="s">
        <v>101</v>
      </c>
      <c r="O165" s="38">
        <f>[11]PROPOSITO!$D$23</f>
        <v>1</v>
      </c>
      <c r="P165" s="33" t="s">
        <v>56</v>
      </c>
      <c r="Q165" s="33" t="s">
        <v>962</v>
      </c>
      <c r="R165" s="33" t="s">
        <v>963</v>
      </c>
      <c r="S165" s="34">
        <v>44298</v>
      </c>
      <c r="T165" s="34">
        <v>44298</v>
      </c>
      <c r="U165" s="2" t="s">
        <v>668</v>
      </c>
      <c r="V165" s="2"/>
    </row>
    <row r="166" spans="1:22" s="39" customFormat="1" ht="28.8" x14ac:dyDescent="0.3">
      <c r="A166" s="33">
        <v>2021</v>
      </c>
      <c r="B166" s="34">
        <v>44197</v>
      </c>
      <c r="C166" s="34">
        <v>44286</v>
      </c>
      <c r="D166" s="33" t="s">
        <v>958</v>
      </c>
      <c r="E166" s="33" t="s">
        <v>967</v>
      </c>
      <c r="F166" s="33" t="str">
        <f>'[11]COMPONENTE 1'!$E$9</f>
        <v>ACTUALIZACIÓN</v>
      </c>
      <c r="G166" s="33" t="s">
        <v>392</v>
      </c>
      <c r="H166" s="35" t="s">
        <v>967</v>
      </c>
      <c r="I166" s="36" t="str">
        <f>[11]FIN!$Q$10</f>
        <v>A</v>
      </c>
      <c r="J166" s="35" t="str">
        <f>[11]FIN!$M$10</f>
        <v>UNIDAD</v>
      </c>
      <c r="K166" s="33" t="s">
        <v>92</v>
      </c>
      <c r="L166" s="33">
        <v>2021</v>
      </c>
      <c r="M166" s="35" t="s">
        <v>960</v>
      </c>
      <c r="N166" s="33" t="s">
        <v>101</v>
      </c>
      <c r="O166" s="38">
        <f>'[11]COMPONENTE 1'!$D$23</f>
        <v>5</v>
      </c>
      <c r="P166" s="33" t="s">
        <v>56</v>
      </c>
      <c r="Q166" s="33" t="s">
        <v>962</v>
      </c>
      <c r="R166" s="33" t="s">
        <v>963</v>
      </c>
      <c r="S166" s="34">
        <v>44298</v>
      </c>
      <c r="T166" s="34">
        <v>44298</v>
      </c>
      <c r="U166" s="2" t="s">
        <v>668</v>
      </c>
      <c r="V166" s="2"/>
    </row>
    <row r="167" spans="1:22" s="39" customFormat="1" ht="28.8" x14ac:dyDescent="0.3">
      <c r="A167" s="33">
        <v>2021</v>
      </c>
      <c r="B167" s="34">
        <v>44197</v>
      </c>
      <c r="C167" s="34">
        <v>44286</v>
      </c>
      <c r="D167" s="33" t="s">
        <v>958</v>
      </c>
      <c r="E167" s="33" t="s">
        <v>968</v>
      </c>
      <c r="F167" s="33" t="str">
        <f>'[11]ACT 1.1'!$E$9</f>
        <v>ACTUALIZACION</v>
      </c>
      <c r="G167" s="33" t="s">
        <v>392</v>
      </c>
      <c r="H167" s="35" t="s">
        <v>968</v>
      </c>
      <c r="I167" s="36" t="str">
        <f>[11]FIN!$Q$10</f>
        <v>A</v>
      </c>
      <c r="J167" s="35" t="str">
        <f>[11]FIN!$M$10</f>
        <v>UNIDAD</v>
      </c>
      <c r="K167" s="33" t="s">
        <v>92</v>
      </c>
      <c r="L167" s="33">
        <v>2021</v>
      </c>
      <c r="M167" s="35">
        <v>6</v>
      </c>
      <c r="N167" s="33" t="s">
        <v>101</v>
      </c>
      <c r="O167" s="38">
        <f>'[11]ACT 1.1'!$D$23</f>
        <v>3</v>
      </c>
      <c r="P167" s="33" t="s">
        <v>56</v>
      </c>
      <c r="Q167" s="33" t="s">
        <v>962</v>
      </c>
      <c r="R167" s="33" t="s">
        <v>963</v>
      </c>
      <c r="S167" s="34">
        <v>44298</v>
      </c>
      <c r="T167" s="34">
        <v>44298</v>
      </c>
      <c r="U167" s="2" t="s">
        <v>627</v>
      </c>
      <c r="V167" s="2"/>
    </row>
    <row r="168" spans="1:22" s="39" customFormat="1" ht="115.2" x14ac:dyDescent="0.3">
      <c r="A168" s="2">
        <v>2021</v>
      </c>
      <c r="B168" s="3">
        <v>44197</v>
      </c>
      <c r="C168" s="3">
        <v>44286</v>
      </c>
      <c r="D168" s="3" t="s">
        <v>617</v>
      </c>
      <c r="E168" s="3" t="s">
        <v>661</v>
      </c>
      <c r="F168" s="3" t="s">
        <v>662</v>
      </c>
      <c r="G168" s="3" t="s">
        <v>330</v>
      </c>
      <c r="H168" s="3" t="s">
        <v>663</v>
      </c>
      <c r="I168" s="3" t="s">
        <v>664</v>
      </c>
      <c r="J168" s="3" t="s">
        <v>665</v>
      </c>
      <c r="K168" s="2" t="s">
        <v>623</v>
      </c>
      <c r="L168" s="2">
        <v>2021</v>
      </c>
      <c r="M168" s="2" t="s">
        <v>666</v>
      </c>
      <c r="N168" s="2"/>
      <c r="O168" s="19" t="s">
        <v>357</v>
      </c>
      <c r="P168" s="2" t="s">
        <v>56</v>
      </c>
      <c r="Q168" s="2" t="s">
        <v>667</v>
      </c>
      <c r="R168" s="2" t="s">
        <v>626</v>
      </c>
      <c r="S168" s="3">
        <v>44292</v>
      </c>
      <c r="T168" s="3">
        <v>44292</v>
      </c>
      <c r="U168" s="2" t="s">
        <v>627</v>
      </c>
      <c r="V168" s="2"/>
    </row>
    <row r="169" spans="1:22" s="39" customFormat="1" ht="57.6" x14ac:dyDescent="0.3">
      <c r="A169" s="2">
        <v>2021</v>
      </c>
      <c r="B169" s="3">
        <v>44197</v>
      </c>
      <c r="C169" s="3">
        <v>44286</v>
      </c>
      <c r="D169" s="3" t="s">
        <v>617</v>
      </c>
      <c r="E169" s="3" t="s">
        <v>669</v>
      </c>
      <c r="F169" s="3" t="s">
        <v>642</v>
      </c>
      <c r="G169" s="3" t="s">
        <v>330</v>
      </c>
      <c r="H169" s="3" t="s">
        <v>670</v>
      </c>
      <c r="I169" s="3" t="s">
        <v>671</v>
      </c>
      <c r="J169" s="3" t="s">
        <v>645</v>
      </c>
      <c r="K169" s="2" t="s">
        <v>623</v>
      </c>
      <c r="L169" s="2">
        <v>2021</v>
      </c>
      <c r="M169" s="2" t="s">
        <v>672</v>
      </c>
      <c r="N169" s="2"/>
      <c r="O169" s="19" t="s">
        <v>357</v>
      </c>
      <c r="P169" s="2" t="s">
        <v>56</v>
      </c>
      <c r="Q169" s="2" t="s">
        <v>673</v>
      </c>
      <c r="R169" s="2" t="s">
        <v>626</v>
      </c>
      <c r="S169" s="3">
        <v>44292</v>
      </c>
      <c r="T169" s="3">
        <v>44292</v>
      </c>
      <c r="U169" s="2" t="s">
        <v>627</v>
      </c>
      <c r="V169" s="2"/>
    </row>
    <row r="170" spans="1:22" ht="100.8" x14ac:dyDescent="0.3">
      <c r="A170" s="2">
        <v>2021</v>
      </c>
      <c r="B170" s="3">
        <v>44197</v>
      </c>
      <c r="C170" s="3">
        <v>44286</v>
      </c>
      <c r="D170" s="3" t="s">
        <v>617</v>
      </c>
      <c r="E170" s="3" t="s">
        <v>674</v>
      </c>
      <c r="F170" s="3" t="s">
        <v>675</v>
      </c>
      <c r="G170" s="3" t="s">
        <v>330</v>
      </c>
      <c r="H170" s="3" t="s">
        <v>676</v>
      </c>
      <c r="I170" s="3" t="s">
        <v>677</v>
      </c>
      <c r="J170" s="3" t="s">
        <v>678</v>
      </c>
      <c r="K170" s="2" t="s">
        <v>623</v>
      </c>
      <c r="L170" s="2">
        <v>2021</v>
      </c>
      <c r="M170" s="2" t="s">
        <v>679</v>
      </c>
      <c r="N170" s="2"/>
      <c r="O170" s="19" t="str">
        <f>'[7]ACT 2.3'!$D$23</f>
        <v>NaN</v>
      </c>
      <c r="P170" s="2" t="s">
        <v>56</v>
      </c>
      <c r="Q170" s="2" t="s">
        <v>680</v>
      </c>
      <c r="R170" s="2" t="s">
        <v>626</v>
      </c>
      <c r="S170" s="3">
        <v>44292</v>
      </c>
      <c r="T170" s="3">
        <v>44292</v>
      </c>
      <c r="U170" s="2" t="s">
        <v>627</v>
      </c>
      <c r="V170" s="2"/>
    </row>
    <row r="171" spans="1:22" ht="57.6" x14ac:dyDescent="0.3">
      <c r="A171" s="2">
        <v>2021</v>
      </c>
      <c r="B171" s="3">
        <v>44197</v>
      </c>
      <c r="C171" s="3">
        <v>44286</v>
      </c>
      <c r="D171" s="3" t="s">
        <v>617</v>
      </c>
      <c r="E171" s="3" t="s">
        <v>681</v>
      </c>
      <c r="F171" s="3" t="s">
        <v>682</v>
      </c>
      <c r="G171" s="3" t="s">
        <v>113</v>
      </c>
      <c r="H171" s="3" t="s">
        <v>683</v>
      </c>
      <c r="I171" s="3" t="s">
        <v>684</v>
      </c>
      <c r="J171" s="3" t="s">
        <v>632</v>
      </c>
      <c r="K171" s="2" t="s">
        <v>623</v>
      </c>
      <c r="L171" s="2">
        <v>2021</v>
      </c>
      <c r="M171" s="2" t="s">
        <v>685</v>
      </c>
      <c r="N171" s="2"/>
      <c r="O171" s="19">
        <v>83.33</v>
      </c>
      <c r="P171" s="2" t="s">
        <v>56</v>
      </c>
      <c r="Q171" s="2" t="s">
        <v>632</v>
      </c>
      <c r="R171" s="2" t="s">
        <v>626</v>
      </c>
      <c r="S171" s="3">
        <v>44292</v>
      </c>
      <c r="T171" s="3">
        <v>44292</v>
      </c>
      <c r="U171" s="2" t="s">
        <v>627</v>
      </c>
      <c r="V171" s="2"/>
    </row>
    <row r="172" spans="1:22" ht="43.2" x14ac:dyDescent="0.3">
      <c r="A172" s="2">
        <v>2021</v>
      </c>
      <c r="B172" s="3">
        <v>44197</v>
      </c>
      <c r="C172" s="3">
        <v>44286</v>
      </c>
      <c r="D172" s="3" t="s">
        <v>617</v>
      </c>
      <c r="E172" s="3" t="s">
        <v>686</v>
      </c>
      <c r="F172" s="3" t="s">
        <v>642</v>
      </c>
      <c r="G172" s="3" t="s">
        <v>330</v>
      </c>
      <c r="H172" s="3" t="s">
        <v>687</v>
      </c>
      <c r="I172" s="3" t="s">
        <v>688</v>
      </c>
      <c r="J172" s="3" t="s">
        <v>689</v>
      </c>
      <c r="K172" s="2" t="s">
        <v>623</v>
      </c>
      <c r="L172" s="2">
        <v>2021</v>
      </c>
      <c r="M172" s="2" t="s">
        <v>646</v>
      </c>
      <c r="N172" s="2"/>
      <c r="O172" s="19">
        <v>100</v>
      </c>
      <c r="P172" s="2" t="s">
        <v>56</v>
      </c>
      <c r="Q172" s="2" t="s">
        <v>647</v>
      </c>
      <c r="R172" s="2" t="s">
        <v>626</v>
      </c>
      <c r="S172" s="3">
        <v>44292</v>
      </c>
      <c r="T172" s="3">
        <v>44292</v>
      </c>
      <c r="U172" s="2"/>
      <c r="V172" s="2"/>
    </row>
    <row r="173" spans="1:22" ht="57.6" x14ac:dyDescent="0.3">
      <c r="A173" s="2">
        <v>2021</v>
      </c>
      <c r="B173" s="3">
        <v>44197</v>
      </c>
      <c r="C173" s="3">
        <v>44286</v>
      </c>
      <c r="D173" s="3" t="s">
        <v>617</v>
      </c>
      <c r="E173" s="3" t="s">
        <v>690</v>
      </c>
      <c r="F173" s="3" t="s">
        <v>642</v>
      </c>
      <c r="G173" s="3" t="s">
        <v>330</v>
      </c>
      <c r="H173" s="3" t="s">
        <v>691</v>
      </c>
      <c r="I173" s="3" t="s">
        <v>692</v>
      </c>
      <c r="J173" s="3" t="s">
        <v>645</v>
      </c>
      <c r="K173" s="2" t="s">
        <v>623</v>
      </c>
      <c r="L173" s="2">
        <v>2021</v>
      </c>
      <c r="M173" s="2" t="s">
        <v>646</v>
      </c>
      <c r="N173" s="2"/>
      <c r="O173" s="19">
        <v>88</v>
      </c>
      <c r="P173" s="2" t="s">
        <v>56</v>
      </c>
      <c r="Q173" s="2" t="s">
        <v>647</v>
      </c>
      <c r="R173" s="2" t="s">
        <v>626</v>
      </c>
      <c r="S173" s="3">
        <v>44292</v>
      </c>
      <c r="T173" s="3">
        <v>44292</v>
      </c>
      <c r="U173" s="2"/>
      <c r="V173" s="2"/>
    </row>
    <row r="174" spans="1:22" ht="43.2" x14ac:dyDescent="0.3">
      <c r="A174" s="2">
        <v>2021</v>
      </c>
      <c r="B174" s="3">
        <v>44197</v>
      </c>
      <c r="C174" s="3">
        <v>44286</v>
      </c>
      <c r="D174" s="3" t="s">
        <v>617</v>
      </c>
      <c r="E174" s="3" t="s">
        <v>693</v>
      </c>
      <c r="F174" s="3" t="s">
        <v>642</v>
      </c>
      <c r="G174" s="3" t="s">
        <v>330</v>
      </c>
      <c r="H174" s="3" t="s">
        <v>694</v>
      </c>
      <c r="I174" s="3" t="s">
        <v>695</v>
      </c>
      <c r="J174" s="3" t="s">
        <v>645</v>
      </c>
      <c r="K174" s="2" t="s">
        <v>623</v>
      </c>
      <c r="L174" s="2">
        <v>2021</v>
      </c>
      <c r="M174" s="2" t="s">
        <v>646</v>
      </c>
      <c r="N174" s="2"/>
      <c r="O174" s="19">
        <v>103.33</v>
      </c>
      <c r="P174" s="2" t="s">
        <v>56</v>
      </c>
      <c r="Q174" s="2" t="s">
        <v>647</v>
      </c>
      <c r="R174" s="2" t="s">
        <v>626</v>
      </c>
      <c r="S174" s="3">
        <v>44292</v>
      </c>
      <c r="T174" s="3">
        <v>44292</v>
      </c>
      <c r="U174" s="2"/>
      <c r="V174" s="2"/>
    </row>
    <row r="175" spans="1:22" ht="57.6" x14ac:dyDescent="0.3">
      <c r="A175" s="2">
        <v>2020</v>
      </c>
      <c r="B175" s="3">
        <v>44197</v>
      </c>
      <c r="C175" s="3">
        <v>44286</v>
      </c>
      <c r="D175" s="3" t="s">
        <v>617</v>
      </c>
      <c r="E175" s="3" t="s">
        <v>696</v>
      </c>
      <c r="F175" s="3" t="s">
        <v>642</v>
      </c>
      <c r="G175" s="3" t="s">
        <v>330</v>
      </c>
      <c r="H175" s="3" t="s">
        <v>697</v>
      </c>
      <c r="I175" s="3" t="s">
        <v>698</v>
      </c>
      <c r="J175" s="3" t="s">
        <v>645</v>
      </c>
      <c r="K175" s="2" t="s">
        <v>623</v>
      </c>
      <c r="L175" s="2">
        <v>2021</v>
      </c>
      <c r="M175" s="2" t="s">
        <v>646</v>
      </c>
      <c r="N175" s="2"/>
      <c r="O175" s="19">
        <v>88.33</v>
      </c>
      <c r="P175" s="2" t="s">
        <v>56</v>
      </c>
      <c r="Q175" s="2" t="s">
        <v>699</v>
      </c>
      <c r="R175" s="2" t="s">
        <v>626</v>
      </c>
      <c r="S175" s="3">
        <v>44292</v>
      </c>
      <c r="T175" s="3">
        <v>44292</v>
      </c>
      <c r="U175" s="2"/>
      <c r="V175" s="2"/>
    </row>
    <row r="176" spans="1:22" ht="28.8" x14ac:dyDescent="0.3">
      <c r="A176" s="2">
        <v>2021</v>
      </c>
      <c r="B176" s="3">
        <v>44197</v>
      </c>
      <c r="C176" s="3">
        <v>44286</v>
      </c>
      <c r="D176" s="2" t="s">
        <v>700</v>
      </c>
      <c r="E176" s="2" t="s">
        <v>701</v>
      </c>
      <c r="F176" s="2" t="s">
        <v>702</v>
      </c>
      <c r="G176" s="2" t="s">
        <v>330</v>
      </c>
      <c r="H176" s="2" t="s">
        <v>703</v>
      </c>
      <c r="I176" s="2" t="s">
        <v>704</v>
      </c>
      <c r="J176" s="2" t="s">
        <v>705</v>
      </c>
      <c r="K176" s="2" t="s">
        <v>116</v>
      </c>
      <c r="L176" s="2">
        <v>2020</v>
      </c>
      <c r="M176" s="2">
        <v>1</v>
      </c>
      <c r="N176" s="2" t="s">
        <v>706</v>
      </c>
      <c r="O176" s="2">
        <v>1</v>
      </c>
      <c r="P176" s="2" t="s">
        <v>56</v>
      </c>
      <c r="Q176" s="2" t="s">
        <v>707</v>
      </c>
      <c r="R176" s="2" t="s">
        <v>708</v>
      </c>
      <c r="S176" s="3">
        <v>44300</v>
      </c>
      <c r="T176" s="3">
        <v>43935</v>
      </c>
      <c r="U176" s="2"/>
      <c r="V176" s="2"/>
    </row>
    <row r="177" spans="1:22" ht="28.8" x14ac:dyDescent="0.3">
      <c r="A177" s="2">
        <v>2021</v>
      </c>
      <c r="B177" s="3">
        <v>44197</v>
      </c>
      <c r="C177" s="3">
        <v>44286</v>
      </c>
      <c r="D177" s="2" t="s">
        <v>700</v>
      </c>
      <c r="E177" s="2" t="s">
        <v>709</v>
      </c>
      <c r="F177" s="2" t="s">
        <v>710</v>
      </c>
      <c r="G177" s="2" t="s">
        <v>330</v>
      </c>
      <c r="H177" s="2" t="s">
        <v>711</v>
      </c>
      <c r="I177" s="2" t="s">
        <v>712</v>
      </c>
      <c r="J177" s="2" t="s">
        <v>175</v>
      </c>
      <c r="K177" s="2" t="s">
        <v>116</v>
      </c>
      <c r="L177" s="2">
        <v>2020</v>
      </c>
      <c r="M177" s="2">
        <v>1</v>
      </c>
      <c r="N177" s="2" t="s">
        <v>706</v>
      </c>
      <c r="O177" s="2">
        <v>1</v>
      </c>
      <c r="P177" s="2" t="s">
        <v>56</v>
      </c>
      <c r="Q177" s="2" t="s">
        <v>707</v>
      </c>
      <c r="R177" s="2" t="s">
        <v>708</v>
      </c>
      <c r="S177" s="3">
        <v>44300</v>
      </c>
      <c r="T177" s="3">
        <v>43935</v>
      </c>
      <c r="U177" s="2"/>
      <c r="V177" s="2"/>
    </row>
    <row r="178" spans="1:22" ht="43.2" x14ac:dyDescent="0.3">
      <c r="A178" s="2">
        <v>2021</v>
      </c>
      <c r="B178" s="3">
        <v>44197</v>
      </c>
      <c r="C178" s="3">
        <v>44286</v>
      </c>
      <c r="D178" s="2" t="s">
        <v>700</v>
      </c>
      <c r="E178" s="2" t="s">
        <v>713</v>
      </c>
      <c r="F178" s="2" t="s">
        <v>714</v>
      </c>
      <c r="G178" s="2" t="s">
        <v>330</v>
      </c>
      <c r="H178" s="2" t="s">
        <v>715</v>
      </c>
      <c r="I178" s="2" t="s">
        <v>716</v>
      </c>
      <c r="J178" s="2" t="s">
        <v>717</v>
      </c>
      <c r="K178" s="2" t="s">
        <v>116</v>
      </c>
      <c r="L178" s="2">
        <v>2020</v>
      </c>
      <c r="M178" s="2">
        <v>1</v>
      </c>
      <c r="N178" s="2" t="s">
        <v>706</v>
      </c>
      <c r="O178" s="2">
        <v>0</v>
      </c>
      <c r="P178" s="2" t="s">
        <v>56</v>
      </c>
      <c r="Q178" s="2" t="s">
        <v>707</v>
      </c>
      <c r="R178" s="2" t="s">
        <v>708</v>
      </c>
      <c r="S178" s="3">
        <v>44300</v>
      </c>
      <c r="T178" s="3">
        <v>43935</v>
      </c>
      <c r="U178" s="2"/>
      <c r="V178" s="2"/>
    </row>
    <row r="179" spans="1:22" ht="28.8" x14ac:dyDescent="0.3">
      <c r="A179" s="2">
        <v>2021</v>
      </c>
      <c r="B179" s="3">
        <v>44197</v>
      </c>
      <c r="C179" s="3">
        <v>44286</v>
      </c>
      <c r="D179" s="2" t="s">
        <v>700</v>
      </c>
      <c r="E179" s="2" t="s">
        <v>718</v>
      </c>
      <c r="F179" s="2" t="s">
        <v>719</v>
      </c>
      <c r="G179" s="2" t="s">
        <v>330</v>
      </c>
      <c r="H179" s="2" t="s">
        <v>720</v>
      </c>
      <c r="I179" s="2" t="s">
        <v>721</v>
      </c>
      <c r="J179" s="2" t="s">
        <v>182</v>
      </c>
      <c r="K179" s="2" t="s">
        <v>116</v>
      </c>
      <c r="L179" s="2">
        <v>2020</v>
      </c>
      <c r="M179" s="2">
        <v>2</v>
      </c>
      <c r="N179" s="2" t="s">
        <v>706</v>
      </c>
      <c r="O179" s="2">
        <v>0</v>
      </c>
      <c r="P179" s="2" t="s">
        <v>56</v>
      </c>
      <c r="Q179" s="2" t="s">
        <v>707</v>
      </c>
      <c r="R179" s="2" t="s">
        <v>708</v>
      </c>
      <c r="S179" s="3">
        <v>44300</v>
      </c>
      <c r="T179" s="3">
        <v>43935</v>
      </c>
      <c r="U179" s="2"/>
      <c r="V179" s="2"/>
    </row>
    <row r="180" spans="1:22" ht="28.8" x14ac:dyDescent="0.3">
      <c r="A180" s="2">
        <v>2021</v>
      </c>
      <c r="B180" s="3">
        <v>44197</v>
      </c>
      <c r="C180" s="3">
        <v>44286</v>
      </c>
      <c r="D180" s="2" t="s">
        <v>700</v>
      </c>
      <c r="E180" s="2" t="s">
        <v>722</v>
      </c>
      <c r="F180" s="2" t="s">
        <v>723</v>
      </c>
      <c r="G180" s="2" t="s">
        <v>330</v>
      </c>
      <c r="H180" s="2" t="s">
        <v>724</v>
      </c>
      <c r="I180" s="2" t="s">
        <v>725</v>
      </c>
      <c r="J180" s="2" t="s">
        <v>717</v>
      </c>
      <c r="K180" s="2" t="s">
        <v>116</v>
      </c>
      <c r="L180" s="2">
        <v>2020</v>
      </c>
      <c r="M180" s="2">
        <v>1</v>
      </c>
      <c r="N180" s="2" t="s">
        <v>706</v>
      </c>
      <c r="O180" s="2">
        <v>0</v>
      </c>
      <c r="P180" s="2" t="s">
        <v>56</v>
      </c>
      <c r="Q180" s="2" t="s">
        <v>707</v>
      </c>
      <c r="R180" s="2" t="s">
        <v>708</v>
      </c>
      <c r="S180" s="3">
        <v>44300</v>
      </c>
      <c r="T180" s="3">
        <v>43935</v>
      </c>
      <c r="U180" s="2"/>
      <c r="V180" s="2"/>
    </row>
    <row r="181" spans="1:22" ht="28.8" x14ac:dyDescent="0.3">
      <c r="A181" s="2">
        <v>2021</v>
      </c>
      <c r="B181" s="3">
        <v>44197</v>
      </c>
      <c r="C181" s="3">
        <v>44286</v>
      </c>
      <c r="D181" s="2" t="s">
        <v>700</v>
      </c>
      <c r="E181" s="2" t="s">
        <v>726</v>
      </c>
      <c r="F181" s="2" t="s">
        <v>727</v>
      </c>
      <c r="G181" s="2" t="s">
        <v>330</v>
      </c>
      <c r="H181" s="2" t="s">
        <v>728</v>
      </c>
      <c r="I181" s="2" t="s">
        <v>729</v>
      </c>
      <c r="J181" s="2" t="s">
        <v>194</v>
      </c>
      <c r="K181" s="2" t="s">
        <v>116</v>
      </c>
      <c r="L181" s="2">
        <v>2020</v>
      </c>
      <c r="M181" s="2">
        <v>2</v>
      </c>
      <c r="N181" s="2" t="s">
        <v>706</v>
      </c>
      <c r="O181" s="2">
        <v>0</v>
      </c>
      <c r="P181" s="2" t="s">
        <v>56</v>
      </c>
      <c r="Q181" s="2" t="s">
        <v>707</v>
      </c>
      <c r="R181" s="2" t="s">
        <v>708</v>
      </c>
      <c r="S181" s="3">
        <v>44300</v>
      </c>
      <c r="T181" s="3">
        <v>43935</v>
      </c>
      <c r="U181" s="2"/>
      <c r="V181" s="2"/>
    </row>
    <row r="182" spans="1:22" ht="28.8" x14ac:dyDescent="0.3">
      <c r="A182" s="2">
        <v>2021</v>
      </c>
      <c r="B182" s="3">
        <v>44197</v>
      </c>
      <c r="C182" s="3">
        <v>44286</v>
      </c>
      <c r="D182" s="2" t="s">
        <v>700</v>
      </c>
      <c r="E182" s="2" t="s">
        <v>730</v>
      </c>
      <c r="F182" s="2" t="s">
        <v>731</v>
      </c>
      <c r="G182" s="2" t="s">
        <v>330</v>
      </c>
      <c r="H182" s="2" t="s">
        <v>732</v>
      </c>
      <c r="I182" s="2" t="s">
        <v>733</v>
      </c>
      <c r="J182" s="2" t="s">
        <v>175</v>
      </c>
      <c r="K182" s="2" t="s">
        <v>116</v>
      </c>
      <c r="L182" s="2">
        <v>2020</v>
      </c>
      <c r="M182" s="2">
        <v>1</v>
      </c>
      <c r="N182" s="2" t="s">
        <v>706</v>
      </c>
      <c r="O182" s="2">
        <v>1</v>
      </c>
      <c r="P182" s="2" t="s">
        <v>56</v>
      </c>
      <c r="Q182" s="2" t="s">
        <v>707</v>
      </c>
      <c r="R182" s="2" t="s">
        <v>708</v>
      </c>
      <c r="S182" s="3">
        <v>44300</v>
      </c>
      <c r="T182" s="3">
        <v>43935</v>
      </c>
      <c r="U182" s="2"/>
      <c r="V182" s="2"/>
    </row>
    <row r="183" spans="1:22" ht="28.8" x14ac:dyDescent="0.3">
      <c r="A183" s="2">
        <v>2021</v>
      </c>
      <c r="B183" s="3">
        <v>44197</v>
      </c>
      <c r="C183" s="3">
        <v>44286</v>
      </c>
      <c r="D183" s="2" t="s">
        <v>700</v>
      </c>
      <c r="E183" s="2" t="s">
        <v>734</v>
      </c>
      <c r="F183" s="2" t="s">
        <v>735</v>
      </c>
      <c r="G183" s="2" t="s">
        <v>330</v>
      </c>
      <c r="H183" s="2" t="s">
        <v>736</v>
      </c>
      <c r="I183" s="2" t="s">
        <v>737</v>
      </c>
      <c r="J183" s="2" t="s">
        <v>194</v>
      </c>
      <c r="K183" s="2" t="s">
        <v>116</v>
      </c>
      <c r="L183" s="2">
        <v>2020</v>
      </c>
      <c r="M183" s="2">
        <v>2</v>
      </c>
      <c r="N183" s="2" t="s">
        <v>706</v>
      </c>
      <c r="O183" s="2">
        <v>0</v>
      </c>
      <c r="P183" s="2" t="s">
        <v>56</v>
      </c>
      <c r="Q183" s="2" t="s">
        <v>707</v>
      </c>
      <c r="R183" s="2" t="s">
        <v>708</v>
      </c>
      <c r="S183" s="3">
        <v>44300</v>
      </c>
      <c r="T183" s="3">
        <v>43935</v>
      </c>
      <c r="U183" s="2"/>
      <c r="V183" s="2"/>
    </row>
    <row r="184" spans="1:22" ht="28.8" x14ac:dyDescent="0.3">
      <c r="A184" s="2">
        <v>2021</v>
      </c>
      <c r="B184" s="3">
        <v>44197</v>
      </c>
      <c r="C184" s="3">
        <v>44286</v>
      </c>
      <c r="D184" s="2" t="s">
        <v>700</v>
      </c>
      <c r="E184" s="2" t="s">
        <v>738</v>
      </c>
      <c r="F184" s="2" t="s">
        <v>739</v>
      </c>
      <c r="G184" s="2" t="s">
        <v>330</v>
      </c>
      <c r="H184" s="2" t="s">
        <v>740</v>
      </c>
      <c r="I184" s="2" t="s">
        <v>741</v>
      </c>
      <c r="J184" s="2" t="s">
        <v>175</v>
      </c>
      <c r="K184" s="2" t="s">
        <v>116</v>
      </c>
      <c r="L184" s="2">
        <v>2020</v>
      </c>
      <c r="M184" s="2">
        <v>1</v>
      </c>
      <c r="N184" s="2" t="s">
        <v>706</v>
      </c>
      <c r="O184" s="2">
        <v>1</v>
      </c>
      <c r="P184" s="2" t="s">
        <v>56</v>
      </c>
      <c r="Q184" s="2" t="s">
        <v>707</v>
      </c>
      <c r="R184" s="2" t="s">
        <v>708</v>
      </c>
      <c r="S184" s="3">
        <v>44300</v>
      </c>
      <c r="T184" s="3">
        <v>43935</v>
      </c>
      <c r="U184" s="2"/>
      <c r="V184" s="2"/>
    </row>
    <row r="185" spans="1:22" ht="28.8" x14ac:dyDescent="0.3">
      <c r="A185" s="2">
        <v>2021</v>
      </c>
      <c r="B185" s="3">
        <v>44197</v>
      </c>
      <c r="C185" s="3">
        <v>44286</v>
      </c>
      <c r="D185" s="2" t="s">
        <v>700</v>
      </c>
      <c r="E185" s="2" t="s">
        <v>742</v>
      </c>
      <c r="F185" s="2" t="s">
        <v>743</v>
      </c>
      <c r="G185" s="2" t="s">
        <v>330</v>
      </c>
      <c r="H185" s="2" t="s">
        <v>744</v>
      </c>
      <c r="I185" s="2" t="s">
        <v>737</v>
      </c>
      <c r="J185" s="2" t="s">
        <v>194</v>
      </c>
      <c r="K185" s="2" t="s">
        <v>116</v>
      </c>
      <c r="L185" s="2">
        <v>2020</v>
      </c>
      <c r="M185" s="2">
        <v>2</v>
      </c>
      <c r="N185" s="2" t="s">
        <v>706</v>
      </c>
      <c r="O185" s="2">
        <v>0</v>
      </c>
      <c r="P185" s="2" t="s">
        <v>56</v>
      </c>
      <c r="Q185" s="2" t="s">
        <v>707</v>
      </c>
      <c r="R185" s="2" t="s">
        <v>708</v>
      </c>
      <c r="S185" s="3">
        <v>44300</v>
      </c>
      <c r="T185" s="3">
        <v>43935</v>
      </c>
      <c r="U185" s="2"/>
      <c r="V185" s="2"/>
    </row>
    <row r="186" spans="1:22" ht="28.8" x14ac:dyDescent="0.3">
      <c r="A186" s="2">
        <v>2021</v>
      </c>
      <c r="B186" s="3">
        <v>44197</v>
      </c>
      <c r="C186" s="3">
        <v>44286</v>
      </c>
      <c r="D186" s="2" t="s">
        <v>745</v>
      </c>
      <c r="E186" s="2" t="s">
        <v>746</v>
      </c>
      <c r="F186" s="2" t="s">
        <v>747</v>
      </c>
      <c r="G186" s="2" t="s">
        <v>113</v>
      </c>
      <c r="H186" s="2" t="s">
        <v>747</v>
      </c>
      <c r="I186" s="2" t="s">
        <v>748</v>
      </c>
      <c r="J186" s="2" t="s">
        <v>194</v>
      </c>
      <c r="K186" s="2" t="s">
        <v>623</v>
      </c>
      <c r="L186" s="2">
        <v>2021</v>
      </c>
      <c r="M186" s="2">
        <v>8</v>
      </c>
      <c r="N186" s="2" t="s">
        <v>101</v>
      </c>
      <c r="O186" s="2">
        <v>0</v>
      </c>
      <c r="P186" s="2" t="s">
        <v>57</v>
      </c>
      <c r="Q186" s="2" t="s">
        <v>707</v>
      </c>
      <c r="R186" s="2" t="s">
        <v>749</v>
      </c>
      <c r="S186" s="3">
        <v>44301</v>
      </c>
      <c r="T186" s="3">
        <v>44301</v>
      </c>
      <c r="U186" s="2"/>
      <c r="V186" s="2"/>
    </row>
    <row r="187" spans="1:22" x14ac:dyDescent="0.3">
      <c r="A187" s="2">
        <v>2021</v>
      </c>
      <c r="B187" s="3">
        <v>44197</v>
      </c>
      <c r="C187" s="3">
        <v>44286</v>
      </c>
      <c r="D187" s="2" t="s">
        <v>745</v>
      </c>
      <c r="E187" s="2" t="s">
        <v>750</v>
      </c>
      <c r="F187" s="2" t="s">
        <v>751</v>
      </c>
      <c r="G187" s="2" t="s">
        <v>113</v>
      </c>
      <c r="H187" s="2" t="s">
        <v>751</v>
      </c>
      <c r="I187" s="2" t="s">
        <v>752</v>
      </c>
      <c r="J187" s="2" t="s">
        <v>175</v>
      </c>
      <c r="K187" s="2" t="s">
        <v>623</v>
      </c>
      <c r="L187" s="2">
        <v>2021</v>
      </c>
      <c r="M187" s="5">
        <v>0.01</v>
      </c>
      <c r="N187" s="2" t="s">
        <v>101</v>
      </c>
      <c r="O187" s="5">
        <v>1</v>
      </c>
      <c r="P187" s="2" t="s">
        <v>56</v>
      </c>
      <c r="Q187" s="2" t="s">
        <v>707</v>
      </c>
      <c r="R187" s="2" t="s">
        <v>749</v>
      </c>
      <c r="S187" s="3">
        <v>44301</v>
      </c>
      <c r="T187" s="3">
        <v>44301</v>
      </c>
      <c r="U187" s="2"/>
      <c r="V187" s="2"/>
    </row>
    <row r="188" spans="1:22" x14ac:dyDescent="0.3">
      <c r="A188" s="2">
        <v>2021</v>
      </c>
      <c r="B188" s="3">
        <v>44197</v>
      </c>
      <c r="C188" s="3">
        <v>44286</v>
      </c>
      <c r="D188" s="2" t="s">
        <v>745</v>
      </c>
      <c r="E188" s="2" t="s">
        <v>753</v>
      </c>
      <c r="F188" s="2" t="s">
        <v>754</v>
      </c>
      <c r="G188" s="2" t="s">
        <v>113</v>
      </c>
      <c r="H188" s="2" t="s">
        <v>754</v>
      </c>
      <c r="I188" s="2" t="s">
        <v>755</v>
      </c>
      <c r="J188" s="2" t="s">
        <v>175</v>
      </c>
      <c r="K188" s="2" t="s">
        <v>623</v>
      </c>
      <c r="L188" s="2">
        <v>2021</v>
      </c>
      <c r="M188" s="5">
        <v>0.01</v>
      </c>
      <c r="N188" s="2" t="s">
        <v>101</v>
      </c>
      <c r="O188" s="5">
        <v>1</v>
      </c>
      <c r="P188" s="2" t="s">
        <v>56</v>
      </c>
      <c r="Q188" s="2" t="s">
        <v>707</v>
      </c>
      <c r="R188" s="2" t="s">
        <v>749</v>
      </c>
      <c r="S188" s="3">
        <v>44301</v>
      </c>
      <c r="T188" s="3">
        <v>44301</v>
      </c>
      <c r="U188" s="2"/>
      <c r="V188" s="2"/>
    </row>
    <row r="189" spans="1:22" ht="28.8" x14ac:dyDescent="0.3">
      <c r="A189" s="2">
        <v>2021</v>
      </c>
      <c r="B189" s="3">
        <v>44197</v>
      </c>
      <c r="C189" s="3">
        <v>44286</v>
      </c>
      <c r="D189" s="2" t="s">
        <v>745</v>
      </c>
      <c r="E189" s="2" t="s">
        <v>756</v>
      </c>
      <c r="F189" s="2" t="s">
        <v>757</v>
      </c>
      <c r="G189" s="2" t="s">
        <v>113</v>
      </c>
      <c r="H189" s="2" t="s">
        <v>757</v>
      </c>
      <c r="I189" s="2" t="s">
        <v>758</v>
      </c>
      <c r="J189" s="2" t="s">
        <v>175</v>
      </c>
      <c r="K189" s="2" t="s">
        <v>623</v>
      </c>
      <c r="L189" s="2">
        <v>2021</v>
      </c>
      <c r="M189" s="15">
        <v>6.0000000000000001E-3</v>
      </c>
      <c r="N189" s="2" t="s">
        <v>101</v>
      </c>
      <c r="O189" s="5">
        <v>1.67</v>
      </c>
      <c r="P189" s="2" t="s">
        <v>56</v>
      </c>
      <c r="Q189" s="2" t="s">
        <v>707</v>
      </c>
      <c r="R189" s="2" t="s">
        <v>749</v>
      </c>
      <c r="S189" s="3">
        <v>44301</v>
      </c>
      <c r="T189" s="3">
        <v>44301</v>
      </c>
      <c r="U189" s="2"/>
      <c r="V189" s="2"/>
    </row>
    <row r="190" spans="1:22" ht="28.8" x14ac:dyDescent="0.3">
      <c r="A190" s="2">
        <v>2021</v>
      </c>
      <c r="B190" s="3">
        <v>44197</v>
      </c>
      <c r="C190" s="3">
        <v>44286</v>
      </c>
      <c r="D190" s="2" t="s">
        <v>745</v>
      </c>
      <c r="E190" s="2" t="s">
        <v>759</v>
      </c>
      <c r="F190" s="2" t="s">
        <v>760</v>
      </c>
      <c r="G190" s="2" t="s">
        <v>113</v>
      </c>
      <c r="H190" s="2" t="s">
        <v>760</v>
      </c>
      <c r="I190" s="2" t="s">
        <v>761</v>
      </c>
      <c r="J190" s="2" t="s">
        <v>194</v>
      </c>
      <c r="K190" s="2" t="s">
        <v>623</v>
      </c>
      <c r="L190" s="2">
        <v>2021</v>
      </c>
      <c r="M190" s="2">
        <v>1</v>
      </c>
      <c r="N190" s="2" t="s">
        <v>101</v>
      </c>
      <c r="O190" s="2">
        <v>0</v>
      </c>
      <c r="P190" s="2" t="s">
        <v>57</v>
      </c>
      <c r="Q190" s="2" t="s">
        <v>707</v>
      </c>
      <c r="R190" s="2" t="s">
        <v>749</v>
      </c>
      <c r="S190" s="3">
        <v>44301</v>
      </c>
      <c r="T190" s="3">
        <v>44301</v>
      </c>
      <c r="U190" s="2"/>
      <c r="V190" s="2"/>
    </row>
    <row r="191" spans="1:22" ht="28.8" x14ac:dyDescent="0.3">
      <c r="A191" s="2">
        <v>2021</v>
      </c>
      <c r="B191" s="3">
        <v>44197</v>
      </c>
      <c r="C191" s="3">
        <v>44286</v>
      </c>
      <c r="D191" s="2" t="s">
        <v>745</v>
      </c>
      <c r="E191" s="2" t="s">
        <v>762</v>
      </c>
      <c r="F191" s="2" t="s">
        <v>763</v>
      </c>
      <c r="G191" s="2" t="s">
        <v>113</v>
      </c>
      <c r="H191" s="2" t="s">
        <v>763</v>
      </c>
      <c r="I191" s="2" t="s">
        <v>764</v>
      </c>
      <c r="J191" s="2" t="s">
        <v>175</v>
      </c>
      <c r="K191" s="2" t="s">
        <v>623</v>
      </c>
      <c r="L191" s="2">
        <v>2021</v>
      </c>
      <c r="M191" s="5">
        <v>0.01</v>
      </c>
      <c r="N191" s="2" t="s">
        <v>101</v>
      </c>
      <c r="O191" s="5">
        <v>1</v>
      </c>
      <c r="P191" s="2" t="s">
        <v>56</v>
      </c>
      <c r="Q191" s="2" t="s">
        <v>707</v>
      </c>
      <c r="R191" s="2" t="s">
        <v>749</v>
      </c>
      <c r="S191" s="3">
        <v>44301</v>
      </c>
      <c r="T191" s="3">
        <v>44301</v>
      </c>
      <c r="U191" s="2"/>
      <c r="V191" s="2"/>
    </row>
    <row r="192" spans="1:22" ht="28.8" x14ac:dyDescent="0.3">
      <c r="A192" s="2">
        <v>2021</v>
      </c>
      <c r="B192" s="3">
        <v>44197</v>
      </c>
      <c r="C192" s="3">
        <v>44286</v>
      </c>
      <c r="D192" s="2" t="s">
        <v>745</v>
      </c>
      <c r="E192" s="2" t="s">
        <v>765</v>
      </c>
      <c r="F192" s="2" t="s">
        <v>766</v>
      </c>
      <c r="G192" s="2" t="s">
        <v>113</v>
      </c>
      <c r="H192" s="2" t="s">
        <v>766</v>
      </c>
      <c r="I192" s="2" t="s">
        <v>767</v>
      </c>
      <c r="J192" s="2" t="s">
        <v>175</v>
      </c>
      <c r="K192" s="2" t="s">
        <v>623</v>
      </c>
      <c r="L192" s="2">
        <v>2021</v>
      </c>
      <c r="M192" s="5">
        <v>0.01</v>
      </c>
      <c r="N192" s="2" t="s">
        <v>101</v>
      </c>
      <c r="O192" s="5">
        <v>1</v>
      </c>
      <c r="P192" s="2" t="s">
        <v>56</v>
      </c>
      <c r="Q192" s="2" t="s">
        <v>707</v>
      </c>
      <c r="R192" s="2" t="s">
        <v>749</v>
      </c>
      <c r="S192" s="3">
        <v>44301</v>
      </c>
      <c r="T192" s="3">
        <v>44301</v>
      </c>
      <c r="U192" s="2"/>
      <c r="V192" s="2"/>
    </row>
    <row r="193" spans="1:22" ht="28.8" x14ac:dyDescent="0.3">
      <c r="A193" s="20">
        <v>2021</v>
      </c>
      <c r="B193" s="21">
        <v>44197</v>
      </c>
      <c r="C193" s="21">
        <v>44286</v>
      </c>
      <c r="D193" s="20" t="s">
        <v>969</v>
      </c>
      <c r="E193" s="23" t="s">
        <v>970</v>
      </c>
      <c r="F193" s="20" t="s">
        <v>971</v>
      </c>
      <c r="G193" s="23" t="s">
        <v>71</v>
      </c>
      <c r="H193" s="23" t="s">
        <v>972</v>
      </c>
      <c r="I193" s="23" t="s">
        <v>973</v>
      </c>
      <c r="J193" s="23" t="s">
        <v>378</v>
      </c>
      <c r="K193" s="23" t="s">
        <v>494</v>
      </c>
      <c r="L193" s="20">
        <v>2021</v>
      </c>
      <c r="M193" s="40" t="s">
        <v>974</v>
      </c>
      <c r="N193" s="42"/>
      <c r="O193" s="43">
        <v>0.49</v>
      </c>
      <c r="P193" s="44" t="s">
        <v>56</v>
      </c>
      <c r="Q193" s="20" t="s">
        <v>975</v>
      </c>
      <c r="R193" s="20" t="s">
        <v>976</v>
      </c>
      <c r="S193" s="21">
        <v>44298</v>
      </c>
      <c r="T193" s="21">
        <v>44298</v>
      </c>
      <c r="U193" s="20" t="s">
        <v>977</v>
      </c>
      <c r="V193" s="2"/>
    </row>
    <row r="194" spans="1:22" ht="28.8" x14ac:dyDescent="0.3">
      <c r="A194" s="20">
        <v>2021</v>
      </c>
      <c r="B194" s="21">
        <v>44197</v>
      </c>
      <c r="C194" s="21">
        <v>44286</v>
      </c>
      <c r="D194" s="23" t="s">
        <v>969</v>
      </c>
      <c r="E194" s="23" t="s">
        <v>970</v>
      </c>
      <c r="F194" s="20" t="s">
        <v>971</v>
      </c>
      <c r="G194" s="20" t="s">
        <v>71</v>
      </c>
      <c r="H194" s="20" t="s">
        <v>978</v>
      </c>
      <c r="I194" s="20" t="s">
        <v>973</v>
      </c>
      <c r="J194" s="20" t="s">
        <v>378</v>
      </c>
      <c r="K194" s="20" t="s">
        <v>494</v>
      </c>
      <c r="L194" s="20">
        <v>2021</v>
      </c>
      <c r="M194" s="40" t="s">
        <v>974</v>
      </c>
      <c r="N194" s="42"/>
      <c r="O194" s="43">
        <v>4.2</v>
      </c>
      <c r="P194" s="44" t="s">
        <v>56</v>
      </c>
      <c r="Q194" s="20" t="s">
        <v>975</v>
      </c>
      <c r="R194" s="20" t="s">
        <v>976</v>
      </c>
      <c r="S194" s="21">
        <v>44298</v>
      </c>
      <c r="T194" s="21">
        <v>44298</v>
      </c>
      <c r="U194" s="20" t="s">
        <v>977</v>
      </c>
      <c r="V194" s="2"/>
    </row>
    <row r="195" spans="1:22" ht="28.8" x14ac:dyDescent="0.3">
      <c r="A195" s="20">
        <v>2021</v>
      </c>
      <c r="B195" s="21">
        <v>44197</v>
      </c>
      <c r="C195" s="21">
        <v>44286</v>
      </c>
      <c r="D195" s="23" t="s">
        <v>969</v>
      </c>
      <c r="E195" s="23" t="s">
        <v>970</v>
      </c>
      <c r="F195" s="20" t="s">
        <v>979</v>
      </c>
      <c r="G195" s="20" t="s">
        <v>71</v>
      </c>
      <c r="H195" s="20" t="s">
        <v>980</v>
      </c>
      <c r="I195" s="20" t="s">
        <v>981</v>
      </c>
      <c r="J195" s="20" t="s">
        <v>78</v>
      </c>
      <c r="K195" s="20" t="s">
        <v>494</v>
      </c>
      <c r="L195" s="20">
        <v>2021</v>
      </c>
      <c r="M195" s="22">
        <v>1</v>
      </c>
      <c r="N195" s="41"/>
      <c r="O195" s="43">
        <v>1</v>
      </c>
      <c r="P195" s="44" t="s">
        <v>56</v>
      </c>
      <c r="Q195" s="20" t="s">
        <v>975</v>
      </c>
      <c r="R195" s="20" t="s">
        <v>976</v>
      </c>
      <c r="S195" s="21">
        <v>44298</v>
      </c>
      <c r="T195" s="21">
        <v>44298</v>
      </c>
      <c r="U195" s="20" t="s">
        <v>977</v>
      </c>
      <c r="V195" s="2"/>
    </row>
    <row r="196" spans="1:22" ht="28.8" x14ac:dyDescent="0.3">
      <c r="A196" s="20">
        <v>2021</v>
      </c>
      <c r="B196" s="21">
        <v>44197</v>
      </c>
      <c r="C196" s="21">
        <v>44286</v>
      </c>
      <c r="D196" s="23" t="s">
        <v>969</v>
      </c>
      <c r="E196" s="23" t="s">
        <v>970</v>
      </c>
      <c r="F196" s="23" t="s">
        <v>982</v>
      </c>
      <c r="G196" s="20" t="s">
        <v>71</v>
      </c>
      <c r="H196" s="23" t="s">
        <v>983</v>
      </c>
      <c r="I196" s="20" t="s">
        <v>984</v>
      </c>
      <c r="J196" s="23" t="s">
        <v>78</v>
      </c>
      <c r="K196" s="23" t="s">
        <v>93</v>
      </c>
      <c r="L196" s="20">
        <v>2021</v>
      </c>
      <c r="M196" s="41">
        <v>1</v>
      </c>
      <c r="N196" s="41"/>
      <c r="O196" s="43">
        <v>0.5</v>
      </c>
      <c r="P196" s="44" t="s">
        <v>56</v>
      </c>
      <c r="Q196" s="20" t="s">
        <v>975</v>
      </c>
      <c r="R196" s="20" t="s">
        <v>976</v>
      </c>
      <c r="S196" s="21">
        <v>44298</v>
      </c>
      <c r="T196" s="21">
        <v>44298</v>
      </c>
      <c r="U196" s="20" t="s">
        <v>977</v>
      </c>
      <c r="V196" s="2"/>
    </row>
    <row r="197" spans="1:22" ht="28.8" x14ac:dyDescent="0.3">
      <c r="A197" s="20">
        <v>2021</v>
      </c>
      <c r="B197" s="21">
        <v>44197</v>
      </c>
      <c r="C197" s="21">
        <v>44286</v>
      </c>
      <c r="D197" s="23" t="s">
        <v>969</v>
      </c>
      <c r="E197" s="23" t="s">
        <v>970</v>
      </c>
      <c r="F197" s="23" t="s">
        <v>985</v>
      </c>
      <c r="G197" s="20" t="s">
        <v>71</v>
      </c>
      <c r="H197" s="23" t="s">
        <v>986</v>
      </c>
      <c r="I197" s="20" t="s">
        <v>987</v>
      </c>
      <c r="J197" s="23" t="s">
        <v>78</v>
      </c>
      <c r="K197" s="23" t="s">
        <v>92</v>
      </c>
      <c r="L197" s="20">
        <v>2021</v>
      </c>
      <c r="M197" s="41">
        <v>1</v>
      </c>
      <c r="N197" s="41"/>
      <c r="O197" s="43">
        <v>0</v>
      </c>
      <c r="P197" s="44" t="s">
        <v>56</v>
      </c>
      <c r="Q197" s="20" t="s">
        <v>975</v>
      </c>
      <c r="R197" s="20" t="s">
        <v>976</v>
      </c>
      <c r="S197" s="21">
        <v>44298</v>
      </c>
      <c r="T197" s="21">
        <v>44298</v>
      </c>
      <c r="U197" s="20" t="s">
        <v>977</v>
      </c>
      <c r="V197" s="2"/>
    </row>
    <row r="198" spans="1:22" ht="28.8" x14ac:dyDescent="0.3">
      <c r="A198" s="20">
        <v>2021</v>
      </c>
      <c r="B198" s="21">
        <v>44197</v>
      </c>
      <c r="C198" s="21">
        <v>44286</v>
      </c>
      <c r="D198" s="23" t="s">
        <v>969</v>
      </c>
      <c r="E198" s="23" t="s">
        <v>970</v>
      </c>
      <c r="F198" s="20" t="s">
        <v>988</v>
      </c>
      <c r="G198" s="20" t="s">
        <v>71</v>
      </c>
      <c r="H198" s="23" t="s">
        <v>989</v>
      </c>
      <c r="I198" s="20" t="s">
        <v>990</v>
      </c>
      <c r="J198" s="20" t="s">
        <v>78</v>
      </c>
      <c r="K198" s="20" t="s">
        <v>991</v>
      </c>
      <c r="L198" s="20">
        <v>2021</v>
      </c>
      <c r="M198" s="22">
        <v>0.87</v>
      </c>
      <c r="N198" s="41"/>
      <c r="O198" s="43">
        <v>0</v>
      </c>
      <c r="P198" s="44" t="s">
        <v>56</v>
      </c>
      <c r="Q198" s="20" t="s">
        <v>975</v>
      </c>
      <c r="R198" s="20" t="s">
        <v>976</v>
      </c>
      <c r="S198" s="21">
        <v>44298</v>
      </c>
      <c r="T198" s="21">
        <v>44298</v>
      </c>
      <c r="U198" s="20" t="s">
        <v>977</v>
      </c>
      <c r="V198" s="2"/>
    </row>
    <row r="199" spans="1:22" ht="28.8" x14ac:dyDescent="0.3">
      <c r="A199" s="20">
        <v>2021</v>
      </c>
      <c r="B199" s="21">
        <v>44197</v>
      </c>
      <c r="C199" s="21">
        <v>44286</v>
      </c>
      <c r="D199" s="23" t="s">
        <v>969</v>
      </c>
      <c r="E199" s="23" t="s">
        <v>970</v>
      </c>
      <c r="F199" s="20" t="s">
        <v>992</v>
      </c>
      <c r="G199" s="20" t="s">
        <v>71</v>
      </c>
      <c r="H199" s="20" t="s">
        <v>993</v>
      </c>
      <c r="I199" s="20" t="s">
        <v>987</v>
      </c>
      <c r="J199" s="20" t="s">
        <v>78</v>
      </c>
      <c r="K199" s="20" t="s">
        <v>92</v>
      </c>
      <c r="L199" s="20">
        <v>2021</v>
      </c>
      <c r="M199" s="22">
        <v>0.4</v>
      </c>
      <c r="N199" s="41"/>
      <c r="O199" s="43">
        <v>0</v>
      </c>
      <c r="P199" s="44" t="s">
        <v>56</v>
      </c>
      <c r="Q199" s="20" t="s">
        <v>975</v>
      </c>
      <c r="R199" s="20" t="s">
        <v>976</v>
      </c>
      <c r="S199" s="21">
        <v>44298</v>
      </c>
      <c r="T199" s="21">
        <v>44298</v>
      </c>
      <c r="U199" s="20" t="s">
        <v>977</v>
      </c>
      <c r="V199" s="2"/>
    </row>
    <row r="200" spans="1:22" ht="28.8" x14ac:dyDescent="0.3">
      <c r="A200" s="20">
        <v>2021</v>
      </c>
      <c r="B200" s="21">
        <v>44197</v>
      </c>
      <c r="C200" s="21">
        <v>44286</v>
      </c>
      <c r="D200" s="23" t="s">
        <v>969</v>
      </c>
      <c r="E200" s="23" t="s">
        <v>970</v>
      </c>
      <c r="F200" s="23" t="s">
        <v>994</v>
      </c>
      <c r="G200" s="20" t="s">
        <v>71</v>
      </c>
      <c r="H200" s="23" t="s">
        <v>995</v>
      </c>
      <c r="I200" s="20" t="s">
        <v>996</v>
      </c>
      <c r="J200" s="20" t="s">
        <v>78</v>
      </c>
      <c r="K200" s="23" t="s">
        <v>92</v>
      </c>
      <c r="L200" s="20">
        <v>2021</v>
      </c>
      <c r="M200" s="22">
        <v>1</v>
      </c>
      <c r="N200" s="41"/>
      <c r="O200" s="43">
        <v>0</v>
      </c>
      <c r="P200" s="44" t="s">
        <v>56</v>
      </c>
      <c r="Q200" s="20" t="s">
        <v>975</v>
      </c>
      <c r="R200" s="20" t="s">
        <v>976</v>
      </c>
      <c r="S200" s="21">
        <v>44298</v>
      </c>
      <c r="T200" s="21">
        <v>44298</v>
      </c>
      <c r="U200" s="20" t="s">
        <v>977</v>
      </c>
      <c r="V200" s="2"/>
    </row>
    <row r="201" spans="1:22" x14ac:dyDescent="0.3">
      <c r="A201" s="20">
        <v>2021</v>
      </c>
      <c r="B201" s="21">
        <v>44197</v>
      </c>
      <c r="C201" s="21">
        <v>44286</v>
      </c>
      <c r="D201" s="23" t="s">
        <v>969</v>
      </c>
      <c r="E201" s="23" t="s">
        <v>970</v>
      </c>
      <c r="F201" s="20" t="s">
        <v>997</v>
      </c>
      <c r="G201" s="20" t="s">
        <v>71</v>
      </c>
      <c r="H201" s="20" t="s">
        <v>998</v>
      </c>
      <c r="I201" s="23" t="s">
        <v>999</v>
      </c>
      <c r="J201" s="20" t="s">
        <v>392</v>
      </c>
      <c r="K201" s="23" t="s">
        <v>92</v>
      </c>
      <c r="L201" s="20">
        <v>2021</v>
      </c>
      <c r="M201" s="20">
        <v>2</v>
      </c>
      <c r="N201" s="41"/>
      <c r="O201" s="43">
        <v>0</v>
      </c>
      <c r="P201" s="44" t="s">
        <v>56</v>
      </c>
      <c r="Q201" s="20" t="s">
        <v>975</v>
      </c>
      <c r="R201" s="20" t="s">
        <v>976</v>
      </c>
      <c r="S201" s="21">
        <v>44298</v>
      </c>
      <c r="T201" s="21">
        <v>44298</v>
      </c>
      <c r="U201" s="20" t="s">
        <v>977</v>
      </c>
      <c r="V201" s="2"/>
    </row>
    <row r="202" spans="1:22" ht="28.8" x14ac:dyDescent="0.3">
      <c r="A202" s="2">
        <v>2021</v>
      </c>
      <c r="B202" s="3">
        <v>44197</v>
      </c>
      <c r="C202" s="3">
        <v>44286</v>
      </c>
      <c r="D202" s="2" t="s">
        <v>768</v>
      </c>
      <c r="E202" s="2" t="s">
        <v>769</v>
      </c>
      <c r="F202" s="2" t="str">
        <f>[8]FIN!$E$9</f>
        <v>ATENCIÓN A LA CIUDADANÍA</v>
      </c>
      <c r="G202" s="2" t="s">
        <v>71</v>
      </c>
      <c r="H202" s="2" t="s">
        <v>770</v>
      </c>
      <c r="I202" s="2" t="s">
        <v>771</v>
      </c>
      <c r="J202" s="2" t="s">
        <v>78</v>
      </c>
      <c r="K202" s="2" t="s">
        <v>494</v>
      </c>
      <c r="L202" s="2">
        <v>2021</v>
      </c>
      <c r="M202" s="8" t="str">
        <f>[8]FIN!$I$18</f>
        <v>70% DE REPORTES ATENDIDOS</v>
      </c>
      <c r="N202" s="2" t="s">
        <v>101</v>
      </c>
      <c r="O202" s="6">
        <f>([8]FIN!$C$24)/100</f>
        <v>0</v>
      </c>
      <c r="P202" s="2" t="s">
        <v>56</v>
      </c>
      <c r="Q202" s="2" t="s">
        <v>772</v>
      </c>
      <c r="R202" s="2" t="s">
        <v>773</v>
      </c>
      <c r="S202" s="3">
        <v>44295</v>
      </c>
      <c r="T202" s="3">
        <v>44298</v>
      </c>
      <c r="U202" s="2"/>
      <c r="V202" s="2"/>
    </row>
    <row r="203" spans="1:22" ht="43.2" x14ac:dyDescent="0.3">
      <c r="A203" s="2">
        <v>2021</v>
      </c>
      <c r="B203" s="3">
        <v>44197</v>
      </c>
      <c r="C203" s="3">
        <v>44286</v>
      </c>
      <c r="D203" s="2" t="s">
        <v>768</v>
      </c>
      <c r="E203" s="2" t="s">
        <v>769</v>
      </c>
      <c r="F203" s="2" t="str">
        <f>[8]PROPOSITO!$E$9</f>
        <v>CONTROL DE RESIDUOS SÓLIDOS</v>
      </c>
      <c r="G203" s="2" t="s">
        <v>71</v>
      </c>
      <c r="H203" s="2" t="s">
        <v>774</v>
      </c>
      <c r="I203" s="2" t="s">
        <v>775</v>
      </c>
      <c r="J203" s="2" t="s">
        <v>776</v>
      </c>
      <c r="K203" s="2" t="s">
        <v>494</v>
      </c>
      <c r="L203" s="2">
        <v>2021</v>
      </c>
      <c r="M203" s="8" t="str">
        <f>[8]PROPOSITO!$I$18</f>
        <v>-10% DE REPORTES RECIBIDOS EN EL AÑO</v>
      </c>
      <c r="N203" s="2" t="s">
        <v>101</v>
      </c>
      <c r="O203" s="6">
        <f>([8]PROPOSITO!$C$24)/100</f>
        <v>10</v>
      </c>
      <c r="P203" s="2" t="s">
        <v>57</v>
      </c>
      <c r="Q203" s="2" t="s">
        <v>772</v>
      </c>
      <c r="R203" s="2" t="s">
        <v>773</v>
      </c>
      <c r="S203" s="3">
        <v>44295</v>
      </c>
      <c r="T203" s="3">
        <v>44298</v>
      </c>
      <c r="U203" s="2"/>
      <c r="V203" s="2"/>
    </row>
    <row r="204" spans="1:22" ht="43.2" x14ac:dyDescent="0.3">
      <c r="A204" s="2">
        <v>2021</v>
      </c>
      <c r="B204" s="3">
        <v>44197</v>
      </c>
      <c r="C204" s="3">
        <v>44286</v>
      </c>
      <c r="D204" s="2" t="s">
        <v>768</v>
      </c>
      <c r="E204" s="2" t="s">
        <v>769</v>
      </c>
      <c r="F204" s="2" t="str">
        <f>'[8]COMPONENTE 1'!$E$9</f>
        <v>CONCIENTIZACIÓN EN EL CUIDADO DEL MEDIO AMBIENTE</v>
      </c>
      <c r="G204" s="2" t="s">
        <v>71</v>
      </c>
      <c r="H204" s="2" t="s">
        <v>777</v>
      </c>
      <c r="I204" s="2" t="s">
        <v>778</v>
      </c>
      <c r="J204" s="2" t="s">
        <v>779</v>
      </c>
      <c r="K204" s="2" t="s">
        <v>494</v>
      </c>
      <c r="L204" s="2">
        <v>2021</v>
      </c>
      <c r="M204" s="8" t="str">
        <f>'[8]COMPONENTE 1'!$I$18</f>
        <v>2 NÚMERO DE ATENDIDAS</v>
      </c>
      <c r="N204" s="2" t="s">
        <v>101</v>
      </c>
      <c r="O204" s="6">
        <f>'[8]COMPONENTE 1'!$C$24/100</f>
        <v>0</v>
      </c>
      <c r="P204" s="2" t="s">
        <v>56</v>
      </c>
      <c r="Q204" s="2" t="s">
        <v>780</v>
      </c>
      <c r="R204" s="2" t="s">
        <v>773</v>
      </c>
      <c r="S204" s="3">
        <v>44295</v>
      </c>
      <c r="T204" s="3">
        <v>44298</v>
      </c>
      <c r="U204" s="2"/>
      <c r="V204" s="2"/>
    </row>
    <row r="205" spans="1:22" ht="43.2" x14ac:dyDescent="0.3">
      <c r="A205" s="2">
        <v>2021</v>
      </c>
      <c r="B205" s="3">
        <v>44197</v>
      </c>
      <c r="C205" s="3">
        <v>44286</v>
      </c>
      <c r="D205" s="2" t="s">
        <v>768</v>
      </c>
      <c r="E205" s="2" t="s">
        <v>769</v>
      </c>
      <c r="F205" s="2" t="str">
        <f>'[8]ACT 1.1'!$E$9</f>
        <v>CAMPAÑAS DE CONCIENTIZACIÓN</v>
      </c>
      <c r="G205" s="2" t="s">
        <v>71</v>
      </c>
      <c r="H205" s="2" t="s">
        <v>781</v>
      </c>
      <c r="I205" s="2" t="s">
        <v>782</v>
      </c>
      <c r="J205" s="2" t="s">
        <v>392</v>
      </c>
      <c r="K205" s="2" t="s">
        <v>494</v>
      </c>
      <c r="L205" s="2">
        <v>2021</v>
      </c>
      <c r="M205" s="8" t="str">
        <f>'[8]ACT 1.1'!$I$18</f>
        <v>2 NÚMERO DE CAMPAÑAS REALIZADAS</v>
      </c>
      <c r="N205" s="2" t="s">
        <v>101</v>
      </c>
      <c r="O205" s="6">
        <f>'[8]ACT 1.1'!$C$24/100</f>
        <v>0</v>
      </c>
      <c r="P205" s="2" t="s">
        <v>56</v>
      </c>
      <c r="Q205" s="2" t="s">
        <v>783</v>
      </c>
      <c r="R205" s="2" t="s">
        <v>773</v>
      </c>
      <c r="S205" s="3">
        <v>44295</v>
      </c>
      <c r="T205" s="3">
        <v>44298</v>
      </c>
      <c r="U205" s="2"/>
      <c r="V205" s="2"/>
    </row>
    <row r="206" spans="1:22" ht="43.2" x14ac:dyDescent="0.3">
      <c r="A206" s="2">
        <v>2021</v>
      </c>
      <c r="B206" s="3">
        <v>44197</v>
      </c>
      <c r="C206" s="3">
        <v>44286</v>
      </c>
      <c r="D206" s="2" t="s">
        <v>768</v>
      </c>
      <c r="E206" s="2" t="s">
        <v>769</v>
      </c>
      <c r="F206" s="2" t="str">
        <f>'[8]COMPONENTE 2'!$E$9</f>
        <v>RECOLECCIÓN DE RESIDUOS SÓLIDOS</v>
      </c>
      <c r="G206" s="2" t="s">
        <v>71</v>
      </c>
      <c r="H206" s="2" t="s">
        <v>784</v>
      </c>
      <c r="I206" s="2" t="s">
        <v>785</v>
      </c>
      <c r="J206" s="2" t="s">
        <v>776</v>
      </c>
      <c r="K206" s="2" t="s">
        <v>494</v>
      </c>
      <c r="L206" s="2">
        <v>2021</v>
      </c>
      <c r="M206" s="8" t="str">
        <f>'[8]COMPONENTE 2'!$I$18</f>
        <v>-20% DE REPORTES DE RUTA RECIBIDOS</v>
      </c>
      <c r="N206" s="2" t="s">
        <v>101</v>
      </c>
      <c r="O206" s="6">
        <f>'[8]COMPONENTE 2'!$C$24/100</f>
        <v>-1.4284999999999999</v>
      </c>
      <c r="P206" s="2" t="s">
        <v>57</v>
      </c>
      <c r="Q206" s="2" t="s">
        <v>772</v>
      </c>
      <c r="R206" s="2" t="s">
        <v>773</v>
      </c>
      <c r="S206" s="3">
        <v>44295</v>
      </c>
      <c r="T206" s="3">
        <v>44298</v>
      </c>
      <c r="U206" s="2"/>
      <c r="V206" s="2"/>
    </row>
    <row r="207" spans="1:22" ht="43.2" x14ac:dyDescent="0.3">
      <c r="A207" s="2">
        <v>2021</v>
      </c>
      <c r="B207" s="3">
        <v>44197</v>
      </c>
      <c r="C207" s="3">
        <v>44286</v>
      </c>
      <c r="D207" s="2" t="s">
        <v>768</v>
      </c>
      <c r="E207" s="2" t="s">
        <v>769</v>
      </c>
      <c r="F207" s="2" t="str">
        <f>'[8]ACT 2.1'!$E$9</f>
        <v>CAPACITACIONES AL PERSONAL DE RUTA</v>
      </c>
      <c r="G207" s="2" t="s">
        <v>71</v>
      </c>
      <c r="H207" s="2" t="s">
        <v>786</v>
      </c>
      <c r="I207" s="2" t="s">
        <v>787</v>
      </c>
      <c r="J207" s="2" t="s">
        <v>78</v>
      </c>
      <c r="K207" s="2" t="s">
        <v>494</v>
      </c>
      <c r="L207" s="2">
        <v>2021</v>
      </c>
      <c r="M207" s="8" t="str">
        <f>'[8]ACT 2.1'!$I$18</f>
        <v>70% DE TRABAJADORES CAPACITADOS</v>
      </c>
      <c r="N207" s="2" t="s">
        <v>101</v>
      </c>
      <c r="O207" s="6">
        <f>'[8]ACT 2.1'!$C$24/100</f>
        <v>0</v>
      </c>
      <c r="P207" s="2" t="s">
        <v>56</v>
      </c>
      <c r="Q207" s="2" t="s">
        <v>788</v>
      </c>
      <c r="R207" s="2" t="s">
        <v>773</v>
      </c>
      <c r="S207" s="3">
        <v>44295</v>
      </c>
      <c r="T207" s="3">
        <v>44298</v>
      </c>
      <c r="U207" s="2"/>
      <c r="V207" s="2"/>
    </row>
    <row r="208" spans="1:22" ht="57.6" x14ac:dyDescent="0.3">
      <c r="A208" s="2">
        <v>2021</v>
      </c>
      <c r="B208" s="3">
        <v>44197</v>
      </c>
      <c r="C208" s="3">
        <v>44286</v>
      </c>
      <c r="D208" s="2" t="s">
        <v>768</v>
      </c>
      <c r="E208" s="2" t="s">
        <v>769</v>
      </c>
      <c r="F208" s="2" t="str">
        <f>'[8]ACT 2.2'!$E$9</f>
        <v>MANTENIMIENTO PREVENTIVO</v>
      </c>
      <c r="G208" s="2" t="s">
        <v>71</v>
      </c>
      <c r="H208" s="2" t="s">
        <v>789</v>
      </c>
      <c r="I208" s="2" t="s">
        <v>790</v>
      </c>
      <c r="J208" s="2" t="s">
        <v>78</v>
      </c>
      <c r="K208" s="2" t="s">
        <v>494</v>
      </c>
      <c r="L208" s="2">
        <v>2021</v>
      </c>
      <c r="M208" s="8" t="str">
        <f>'[8]ACT 2.2'!$I$18</f>
        <v>60% DE MANTENIMIENTOS PREVENTIVOS REALIZADOS</v>
      </c>
      <c r="N208" s="2" t="s">
        <v>101</v>
      </c>
      <c r="O208" s="6">
        <f>'[8]ACT 2.2'!$C$24/100</f>
        <v>0</v>
      </c>
      <c r="P208" s="2" t="s">
        <v>56</v>
      </c>
      <c r="Q208" s="2" t="s">
        <v>791</v>
      </c>
      <c r="R208" s="2" t="s">
        <v>773</v>
      </c>
      <c r="S208" s="3">
        <v>44295</v>
      </c>
      <c r="T208" s="3">
        <v>44298</v>
      </c>
      <c r="U208" s="2"/>
      <c r="V208" s="2"/>
    </row>
    <row r="209" spans="1:22" ht="43.2" x14ac:dyDescent="0.3">
      <c r="A209" s="2">
        <v>2021</v>
      </c>
      <c r="B209" s="3">
        <v>44197</v>
      </c>
      <c r="C209" s="3">
        <v>44286</v>
      </c>
      <c r="D209" s="2" t="s">
        <v>768</v>
      </c>
      <c r="E209" s="2" t="s">
        <v>769</v>
      </c>
      <c r="F209" s="2" t="str">
        <f>'[8]ACT 2.3'!$E$9</f>
        <v>UNIDADES RECOLECTORAS</v>
      </c>
      <c r="G209" s="2" t="s">
        <v>71</v>
      </c>
      <c r="H209" s="2" t="s">
        <v>792</v>
      </c>
      <c r="I209" s="2" t="s">
        <v>793</v>
      </c>
      <c r="J209" s="2" t="s">
        <v>392</v>
      </c>
      <c r="K209" s="2" t="s">
        <v>494</v>
      </c>
      <c r="L209" s="2">
        <v>2021</v>
      </c>
      <c r="M209" s="8" t="str">
        <f>'[8]ACT 2.3'!$I$18</f>
        <v>1 UNIDAD RECOLECTORA ADQUIRIDA</v>
      </c>
      <c r="N209" s="2" t="s">
        <v>101</v>
      </c>
      <c r="O209" s="6">
        <f>'[8]ACT 2.3'!$C$24/100</f>
        <v>0</v>
      </c>
      <c r="P209" s="2" t="s">
        <v>56</v>
      </c>
      <c r="Q209" s="2" t="s">
        <v>794</v>
      </c>
      <c r="R209" s="2" t="s">
        <v>773</v>
      </c>
      <c r="S209" s="3">
        <v>44295</v>
      </c>
      <c r="T209" s="3">
        <v>44298</v>
      </c>
      <c r="U209" s="2"/>
      <c r="V209" s="2"/>
    </row>
    <row r="210" spans="1:22" ht="28.8" x14ac:dyDescent="0.3">
      <c r="A210" s="2">
        <v>2021</v>
      </c>
      <c r="B210" s="3">
        <v>44197</v>
      </c>
      <c r="C210" s="3">
        <v>44286</v>
      </c>
      <c r="D210" s="2" t="s">
        <v>768</v>
      </c>
      <c r="E210" s="2" t="s">
        <v>769</v>
      </c>
      <c r="F210" s="2" t="str">
        <f>'[8]COMPONENTE 3'!$E$9</f>
        <v>MEDIDAS DE CONTROL EN EL TIRADERO MUNICIPAL</v>
      </c>
      <c r="G210" s="2" t="s">
        <v>71</v>
      </c>
      <c r="H210" s="2" t="s">
        <v>795</v>
      </c>
      <c r="I210" s="2" t="s">
        <v>796</v>
      </c>
      <c r="J210" s="2" t="s">
        <v>78</v>
      </c>
      <c r="K210" s="2" t="s">
        <v>494</v>
      </c>
      <c r="L210" s="2">
        <v>2021</v>
      </c>
      <c r="M210" s="8" t="str">
        <f>'[8]COMPONENTE 3'!$I$18</f>
        <v>100% DE VISITAS REALIZADAS</v>
      </c>
      <c r="N210" s="2" t="s">
        <v>101</v>
      </c>
      <c r="O210" s="6">
        <f>'[8]COMPONENTE 3'!$C$24/100</f>
        <v>1</v>
      </c>
      <c r="P210" s="2" t="s">
        <v>56</v>
      </c>
      <c r="Q210" s="2" t="s">
        <v>797</v>
      </c>
      <c r="R210" s="2" t="s">
        <v>773</v>
      </c>
      <c r="S210" s="3">
        <v>44295</v>
      </c>
      <c r="T210" s="3">
        <v>44298</v>
      </c>
      <c r="U210" s="2"/>
      <c r="V210" s="2"/>
    </row>
    <row r="211" spans="1:22" ht="57.6" x14ac:dyDescent="0.3">
      <c r="A211" s="2">
        <v>2021</v>
      </c>
      <c r="B211" s="3">
        <v>44197</v>
      </c>
      <c r="C211" s="3">
        <v>44286</v>
      </c>
      <c r="D211" s="2" t="s">
        <v>768</v>
      </c>
      <c r="E211" s="2" t="s">
        <v>769</v>
      </c>
      <c r="F211" s="2" t="str">
        <f>'[8]ACT 3.1'!$E$9</f>
        <v>VISITAS DE RUTUNA AL TIRADERO MUNICIPAL</v>
      </c>
      <c r="G211" s="2" t="s">
        <v>71</v>
      </c>
      <c r="H211" s="2" t="s">
        <v>798</v>
      </c>
      <c r="I211" s="2" t="s">
        <v>799</v>
      </c>
      <c r="J211" s="2" t="s">
        <v>392</v>
      </c>
      <c r="K211" s="2" t="s">
        <v>494</v>
      </c>
      <c r="L211" s="2">
        <v>2021</v>
      </c>
      <c r="M211" s="8" t="str">
        <f>'[8]ACT 3.1'!$I$18</f>
        <v>6 VISITAS DE VIGILANCIA AL TIRADERO MUNICIPAL</v>
      </c>
      <c r="N211" s="2" t="s">
        <v>101</v>
      </c>
      <c r="O211" s="6">
        <f>'[8]ACT 3.1'!$C$24/100</f>
        <v>0.5</v>
      </c>
      <c r="P211" s="2" t="s">
        <v>56</v>
      </c>
      <c r="Q211" s="2" t="s">
        <v>797</v>
      </c>
      <c r="R211" s="2" t="s">
        <v>773</v>
      </c>
      <c r="S211" s="3">
        <v>44295</v>
      </c>
      <c r="T211" s="3">
        <v>44298</v>
      </c>
      <c r="U211" s="2"/>
      <c r="V211" s="2"/>
    </row>
    <row r="212" spans="1:22" ht="28.8" x14ac:dyDescent="0.3">
      <c r="A212" s="2">
        <v>2021</v>
      </c>
      <c r="B212" s="3">
        <v>44197</v>
      </c>
      <c r="C212" s="3">
        <v>44286</v>
      </c>
      <c r="D212" s="2" t="s">
        <v>768</v>
      </c>
      <c r="E212" s="2" t="s">
        <v>769</v>
      </c>
      <c r="F212" s="2" t="str">
        <f>'[8]ACT 3.2'!$E$9</f>
        <v>LIMPIEZA DE MALEZA EN EL TIRADERO</v>
      </c>
      <c r="G212" s="2" t="s">
        <v>71</v>
      </c>
      <c r="H212" s="2" t="s">
        <v>800</v>
      </c>
      <c r="I212" s="2" t="s">
        <v>801</v>
      </c>
      <c r="J212" s="2" t="s">
        <v>392</v>
      </c>
      <c r="K212" s="2" t="s">
        <v>494</v>
      </c>
      <c r="L212" s="2">
        <v>2021</v>
      </c>
      <c r="M212" s="8" t="str">
        <f>'[8]ACT 3.2'!$I$18</f>
        <v>1 LIMPIEZA DE MALEZA REALIZADA</v>
      </c>
      <c r="N212" s="2" t="s">
        <v>101</v>
      </c>
      <c r="O212" s="6">
        <f>'[8]ACT 3.2'!$C$24/100</f>
        <v>2</v>
      </c>
      <c r="P212" s="2" t="s">
        <v>56</v>
      </c>
      <c r="Q212" s="2" t="s">
        <v>802</v>
      </c>
      <c r="R212" s="2" t="s">
        <v>773</v>
      </c>
      <c r="S212" s="3">
        <v>44295</v>
      </c>
      <c r="T212" s="3">
        <v>44298</v>
      </c>
      <c r="U212" s="2"/>
      <c r="V212" s="2"/>
    </row>
    <row r="213" spans="1:22" ht="43.2" x14ac:dyDescent="0.3">
      <c r="A213" s="2">
        <v>2021</v>
      </c>
      <c r="B213" s="3">
        <v>44197</v>
      </c>
      <c r="C213" s="3">
        <v>44286</v>
      </c>
      <c r="D213" s="2" t="s">
        <v>803</v>
      </c>
      <c r="E213" s="2" t="s">
        <v>769</v>
      </c>
      <c r="F213" s="2" t="str">
        <f>[9]FIN!$E$9</f>
        <v>SATISFACCIÓN CIUDADANA EL SERVICIO DE ALUMBRADO PÚBLICO</v>
      </c>
      <c r="G213" s="2" t="s">
        <v>804</v>
      </c>
      <c r="H213" s="2" t="s">
        <v>805</v>
      </c>
      <c r="I213" s="2" t="s">
        <v>806</v>
      </c>
      <c r="J213" s="2" t="s">
        <v>78</v>
      </c>
      <c r="K213" s="2" t="s">
        <v>494</v>
      </c>
      <c r="L213" s="2">
        <v>2021</v>
      </c>
      <c r="M213" s="8" t="str">
        <f>[9]FIN!$I$18</f>
        <v>90% DE LOS SERVICIOS</v>
      </c>
      <c r="N213" s="2" t="s">
        <v>101</v>
      </c>
      <c r="O213" s="19">
        <f>[9]FIN!$D$23</f>
        <v>100</v>
      </c>
      <c r="P213" s="2" t="s">
        <v>56</v>
      </c>
      <c r="Q213" s="2" t="s">
        <v>807</v>
      </c>
      <c r="R213" s="2" t="s">
        <v>773</v>
      </c>
      <c r="S213" s="3">
        <v>44295</v>
      </c>
      <c r="T213" s="3">
        <v>44298</v>
      </c>
      <c r="U213" s="2"/>
      <c r="V213" s="2"/>
    </row>
    <row r="214" spans="1:22" ht="28.8" x14ac:dyDescent="0.3">
      <c r="A214" s="2">
        <v>2021</v>
      </c>
      <c r="B214" s="3">
        <v>44197</v>
      </c>
      <c r="C214" s="3">
        <v>44286</v>
      </c>
      <c r="D214" s="2" t="s">
        <v>803</v>
      </c>
      <c r="E214" s="2" t="s">
        <v>769</v>
      </c>
      <c r="F214" s="2" t="str">
        <f>[9]PROPOSITO!$E$9</f>
        <v>INCIDENCIAS DE ALUMBRADO PÚBLICO</v>
      </c>
      <c r="G214" s="2" t="s">
        <v>71</v>
      </c>
      <c r="H214" s="2" t="s">
        <v>808</v>
      </c>
      <c r="I214" s="2" t="s">
        <v>809</v>
      </c>
      <c r="J214" s="2" t="s">
        <v>776</v>
      </c>
      <c r="K214" s="2" t="s">
        <v>494</v>
      </c>
      <c r="L214" s="2">
        <v>2021</v>
      </c>
      <c r="M214" s="8" t="str">
        <f>[9]PROPOSITO!$I$18</f>
        <v>-10% DE REPORTES RECIBIDOS</v>
      </c>
      <c r="N214" s="2" t="s">
        <v>101</v>
      </c>
      <c r="O214" s="19">
        <f>[9]PROPOSITO!$D$23</f>
        <v>-27.06</v>
      </c>
      <c r="P214" s="2" t="s">
        <v>56</v>
      </c>
      <c r="Q214" s="2" t="s">
        <v>810</v>
      </c>
      <c r="R214" s="2" t="s">
        <v>773</v>
      </c>
      <c r="S214" s="3">
        <v>44295</v>
      </c>
      <c r="T214" s="3">
        <v>44298</v>
      </c>
      <c r="U214" s="2"/>
      <c r="V214" s="2"/>
    </row>
    <row r="215" spans="1:22" ht="43.2" x14ac:dyDescent="0.3">
      <c r="A215" s="2">
        <v>2021</v>
      </c>
      <c r="B215" s="3">
        <v>44197</v>
      </c>
      <c r="C215" s="3">
        <v>44286</v>
      </c>
      <c r="D215" s="2" t="s">
        <v>803</v>
      </c>
      <c r="E215" s="2" t="s">
        <v>769</v>
      </c>
      <c r="F215" s="2" t="str">
        <f>'[9]COMPONENTE 1'!$E$9</f>
        <v>ATENCIÓN A REPORTES</v>
      </c>
      <c r="G215" s="2" t="s">
        <v>71</v>
      </c>
      <c r="H215" s="2" t="s">
        <v>811</v>
      </c>
      <c r="I215" s="2" t="s">
        <v>812</v>
      </c>
      <c r="J215" s="2" t="s">
        <v>78</v>
      </c>
      <c r="K215" s="2" t="s">
        <v>494</v>
      </c>
      <c r="L215" s="2">
        <v>2021</v>
      </c>
      <c r="M215" s="8" t="str">
        <f>'[9]COMPONENTE 1'!$I$18</f>
        <v>90% DE REPORTES ATENDIDOS</v>
      </c>
      <c r="N215" s="2" t="s">
        <v>101</v>
      </c>
      <c r="O215" s="19">
        <f>'[9]COMPONENTE 1'!$D$23</f>
        <v>100</v>
      </c>
      <c r="P215" s="2" t="s">
        <v>56</v>
      </c>
      <c r="Q215" s="2" t="s">
        <v>807</v>
      </c>
      <c r="R215" s="2" t="s">
        <v>773</v>
      </c>
      <c r="S215" s="3">
        <v>44295</v>
      </c>
      <c r="T215" s="3">
        <v>44298</v>
      </c>
      <c r="U215" s="2"/>
      <c r="V215" s="2"/>
    </row>
    <row r="216" spans="1:22" ht="43.2" x14ac:dyDescent="0.3">
      <c r="A216" s="2">
        <v>2021</v>
      </c>
      <c r="B216" s="3">
        <v>44197</v>
      </c>
      <c r="C216" s="3">
        <v>44286</v>
      </c>
      <c r="D216" s="2" t="s">
        <v>803</v>
      </c>
      <c r="E216" s="2" t="s">
        <v>769</v>
      </c>
      <c r="F216" s="2" t="str">
        <f>'[9]ACT 1.1'!$E$9</f>
        <v>SUPERVICIÓN DE ALUMBRADO PÚBLICO</v>
      </c>
      <c r="G216" s="2" t="s">
        <v>71</v>
      </c>
      <c r="H216" s="2" t="s">
        <v>813</v>
      </c>
      <c r="I216" s="2" t="s">
        <v>814</v>
      </c>
      <c r="J216" s="2" t="s">
        <v>392</v>
      </c>
      <c r="K216" s="2" t="s">
        <v>494</v>
      </c>
      <c r="L216" s="2">
        <v>2021</v>
      </c>
      <c r="M216" s="8" t="str">
        <f>'[9]ACT 1.1'!$I$18</f>
        <v>12 RUTINAS DE REVISIÓN REALIZADAS</v>
      </c>
      <c r="N216" s="2" t="s">
        <v>101</v>
      </c>
      <c r="O216" s="19">
        <f>'[9]ACT 1.1'!$D$23</f>
        <v>3</v>
      </c>
      <c r="P216" s="2" t="s">
        <v>56</v>
      </c>
      <c r="Q216" s="2" t="s">
        <v>810</v>
      </c>
      <c r="R216" s="2" t="s">
        <v>773</v>
      </c>
      <c r="S216" s="3">
        <v>44295</v>
      </c>
      <c r="T216" s="3">
        <v>44298</v>
      </c>
      <c r="U216" s="2"/>
      <c r="V216" s="2"/>
    </row>
    <row r="217" spans="1:22" ht="43.2" x14ac:dyDescent="0.3">
      <c r="A217" s="2">
        <v>2021</v>
      </c>
      <c r="B217" s="3">
        <v>44197</v>
      </c>
      <c r="C217" s="3">
        <v>44286</v>
      </c>
      <c r="D217" s="2" t="s">
        <v>803</v>
      </c>
      <c r="E217" s="2" t="s">
        <v>769</v>
      </c>
      <c r="F217" s="2" t="str">
        <f>'[9]ACT 1.2'!$E$9</f>
        <v>MANTENIMIENTO PREVENTIVO A LUMINARIAS</v>
      </c>
      <c r="G217" s="2" t="s">
        <v>71</v>
      </c>
      <c r="H217" s="2" t="s">
        <v>815</v>
      </c>
      <c r="I217" s="2" t="s">
        <v>816</v>
      </c>
      <c r="J217" s="2" t="s">
        <v>392</v>
      </c>
      <c r="K217" s="2" t="s">
        <v>494</v>
      </c>
      <c r="L217" s="2">
        <v>2021</v>
      </c>
      <c r="M217" s="8" t="str">
        <f>'[9]ACT 1.2'!$I$18</f>
        <v>1 MANTENIMIENTO PREVENTIVO APLICADO</v>
      </c>
      <c r="N217" s="2" t="s">
        <v>101</v>
      </c>
      <c r="O217" s="19">
        <f>'[9]ACT 1.2'!$D$23</f>
        <v>0</v>
      </c>
      <c r="P217" s="2" t="s">
        <v>56</v>
      </c>
      <c r="Q217" s="2" t="s">
        <v>817</v>
      </c>
      <c r="R217" s="2" t="s">
        <v>773</v>
      </c>
      <c r="S217" s="3">
        <v>44295</v>
      </c>
      <c r="T217" s="3">
        <v>44298</v>
      </c>
      <c r="U217" s="2"/>
      <c r="V217" s="2"/>
    </row>
    <row r="218" spans="1:22" ht="43.2" x14ac:dyDescent="0.3">
      <c r="A218" s="2">
        <v>2021</v>
      </c>
      <c r="B218" s="3">
        <v>44197</v>
      </c>
      <c r="C218" s="3">
        <v>44286</v>
      </c>
      <c r="D218" s="2" t="s">
        <v>818</v>
      </c>
      <c r="E218" s="2" t="s">
        <v>769</v>
      </c>
      <c r="F218" s="2" t="str">
        <f>[10]FIN!$E$9</f>
        <v>SATISFACCIÓN CIUDADANA EL SERVICIO DE ALUMBRADO PÚBLICO</v>
      </c>
      <c r="G218" s="2" t="s">
        <v>804</v>
      </c>
      <c r="H218" s="2" t="s">
        <v>819</v>
      </c>
      <c r="I218" s="2" t="s">
        <v>820</v>
      </c>
      <c r="J218" s="2" t="s">
        <v>78</v>
      </c>
      <c r="K218" s="2" t="s">
        <v>494</v>
      </c>
      <c r="L218" s="2">
        <v>2021</v>
      </c>
      <c r="M218" s="8" t="str">
        <f>[10]FIN!$I$18</f>
        <v>90% DE LOS SERVICIOS</v>
      </c>
      <c r="N218" s="2" t="s">
        <v>101</v>
      </c>
      <c r="O218" s="6">
        <f>([10]FIN!$C$24)/100</f>
        <v>1.1111</v>
      </c>
      <c r="P218" s="2" t="s">
        <v>56</v>
      </c>
      <c r="Q218" s="2" t="s">
        <v>821</v>
      </c>
      <c r="R218" s="2" t="s">
        <v>773</v>
      </c>
      <c r="S218" s="3">
        <v>44295</v>
      </c>
      <c r="T218" s="3">
        <v>44298</v>
      </c>
      <c r="U218" s="2"/>
      <c r="V218" s="2"/>
    </row>
    <row r="219" spans="1:22" ht="43.2" x14ac:dyDescent="0.3">
      <c r="A219" s="2">
        <v>2021</v>
      </c>
      <c r="B219" s="3">
        <v>44197</v>
      </c>
      <c r="C219" s="3">
        <v>44286</v>
      </c>
      <c r="D219" s="2" t="s">
        <v>818</v>
      </c>
      <c r="E219" s="2" t="s">
        <v>769</v>
      </c>
      <c r="F219" s="2" t="str">
        <f>[10]PROPOSITO!$E$9</f>
        <v>INCIDENCIAS DE ALUMBRADO PÚBLICO</v>
      </c>
      <c r="G219" s="2" t="s">
        <v>71</v>
      </c>
      <c r="H219" s="2" t="s">
        <v>822</v>
      </c>
      <c r="I219" s="2" t="s">
        <v>823</v>
      </c>
      <c r="J219" s="2" t="s">
        <v>392</v>
      </c>
      <c r="K219" s="2" t="s">
        <v>494</v>
      </c>
      <c r="L219" s="2">
        <v>2021</v>
      </c>
      <c r="M219" s="8" t="str">
        <f>[10]PROPOSITO!$I$18</f>
        <v>-10% DE REPORTES RECIBIDOS</v>
      </c>
      <c r="N219" s="2" t="s">
        <v>101</v>
      </c>
      <c r="O219" s="6">
        <f>([10]PROPOSITO!$C$24)/100</f>
        <v>2.7060000000000004</v>
      </c>
      <c r="P219" s="2" t="s">
        <v>56</v>
      </c>
      <c r="Q219" s="2" t="s">
        <v>821</v>
      </c>
      <c r="R219" s="2" t="s">
        <v>773</v>
      </c>
      <c r="S219" s="3">
        <v>44295</v>
      </c>
      <c r="T219" s="3">
        <v>44298</v>
      </c>
      <c r="U219" s="2"/>
      <c r="V219" s="2"/>
    </row>
    <row r="220" spans="1:22" ht="43.2" x14ac:dyDescent="0.3">
      <c r="A220" s="2">
        <v>2021</v>
      </c>
      <c r="B220" s="3">
        <v>44197</v>
      </c>
      <c r="C220" s="3">
        <v>44286</v>
      </c>
      <c r="D220" s="2" t="s">
        <v>818</v>
      </c>
      <c r="E220" s="2" t="s">
        <v>769</v>
      </c>
      <c r="F220" s="2" t="str">
        <f>'[10]COMPONENTE 1'!$E$9</f>
        <v>ATENCIÓN A REPORTES</v>
      </c>
      <c r="G220" s="2" t="s">
        <v>71</v>
      </c>
      <c r="H220" s="2" t="s">
        <v>824</v>
      </c>
      <c r="I220" s="2" t="s">
        <v>825</v>
      </c>
      <c r="J220" s="2" t="s">
        <v>78</v>
      </c>
      <c r="K220" s="2" t="s">
        <v>494</v>
      </c>
      <c r="L220" s="2">
        <v>2021</v>
      </c>
      <c r="M220" s="8" t="str">
        <f>'[10]COMPONENTE 1'!$I$18</f>
        <v>90% DE REPORTES ATENDIDOS</v>
      </c>
      <c r="N220" s="2" t="s">
        <v>101</v>
      </c>
      <c r="O220" s="6">
        <f>'[10]COMPONENTE 1'!$C$24/100</f>
        <v>1.1111</v>
      </c>
      <c r="P220" s="2" t="s">
        <v>56</v>
      </c>
      <c r="Q220" s="2" t="s">
        <v>821</v>
      </c>
      <c r="R220" s="2" t="s">
        <v>773</v>
      </c>
      <c r="S220" s="3">
        <v>44295</v>
      </c>
      <c r="T220" s="3">
        <v>44298</v>
      </c>
      <c r="U220" s="2"/>
      <c r="V220" s="2"/>
    </row>
    <row r="221" spans="1:22" ht="43.2" x14ac:dyDescent="0.3">
      <c r="A221" s="2">
        <v>2021</v>
      </c>
      <c r="B221" s="3">
        <v>44197</v>
      </c>
      <c r="C221" s="3">
        <v>44286</v>
      </c>
      <c r="D221" s="2" t="s">
        <v>818</v>
      </c>
      <c r="E221" s="2" t="s">
        <v>769</v>
      </c>
      <c r="F221" s="2" t="str">
        <f>'[10]ACT 1.1'!$E$9</f>
        <v>SUPERVICIÓN DE ALUMBRADO PÚBLICO</v>
      </c>
      <c r="G221" s="2" t="s">
        <v>71</v>
      </c>
      <c r="H221" s="2" t="s">
        <v>826</v>
      </c>
      <c r="I221" s="2" t="s">
        <v>827</v>
      </c>
      <c r="J221" s="2" t="s">
        <v>392</v>
      </c>
      <c r="K221" s="2" t="s">
        <v>494</v>
      </c>
      <c r="L221" s="2">
        <v>2021</v>
      </c>
      <c r="M221" s="8" t="str">
        <f>'[10]ACT 1.1'!$I$18</f>
        <v>12 RUTINAS DE REVISIÓN REALIZADAS</v>
      </c>
      <c r="N221" s="2" t="s">
        <v>101</v>
      </c>
      <c r="O221" s="6">
        <f>'[10]ACT 1.1'!$C$24/100</f>
        <v>0.25</v>
      </c>
      <c r="P221" s="2" t="s">
        <v>56</v>
      </c>
      <c r="Q221" s="2" t="s">
        <v>828</v>
      </c>
      <c r="R221" s="2" t="s">
        <v>773</v>
      </c>
      <c r="S221" s="3">
        <v>44295</v>
      </c>
      <c r="T221" s="3">
        <v>44298</v>
      </c>
      <c r="U221" s="2"/>
    </row>
    <row r="222" spans="1:22" ht="43.2" x14ac:dyDescent="0.3">
      <c r="A222" s="2">
        <v>2021</v>
      </c>
      <c r="B222" s="3">
        <v>44197</v>
      </c>
      <c r="C222" s="3">
        <v>44286</v>
      </c>
      <c r="D222" s="2" t="s">
        <v>818</v>
      </c>
      <c r="E222" s="2" t="s">
        <v>769</v>
      </c>
      <c r="F222" s="2" t="str">
        <f>'[10]ACT 1.2'!$E$9</f>
        <v>MANTENIMIENTO PREVENTIVO A LUMINARIAS</v>
      </c>
      <c r="G222" s="2" t="s">
        <v>71</v>
      </c>
      <c r="H222" s="2" t="s">
        <v>829</v>
      </c>
      <c r="I222" s="2" t="s">
        <v>830</v>
      </c>
      <c r="J222" s="2" t="s">
        <v>78</v>
      </c>
      <c r="K222" s="2" t="s">
        <v>494</v>
      </c>
      <c r="L222" s="2">
        <v>2021</v>
      </c>
      <c r="M222" s="8" t="str">
        <f>'[10]ACT 1.2'!$I$18</f>
        <v>1 MANTENIMIENTO PREVENTIVO APLICADO</v>
      </c>
      <c r="N222" s="2" t="s">
        <v>101</v>
      </c>
      <c r="O222" s="6">
        <f>'[10]ACT 1.2'!$C$24/100</f>
        <v>0</v>
      </c>
      <c r="P222" s="2" t="s">
        <v>56</v>
      </c>
      <c r="Q222" s="2" t="s">
        <v>821</v>
      </c>
      <c r="R222" s="2" t="s">
        <v>773</v>
      </c>
      <c r="S222" s="3">
        <v>44295</v>
      </c>
      <c r="T222" s="3">
        <v>44298</v>
      </c>
      <c r="U222" s="2"/>
    </row>
    <row r="223" spans="1:22" ht="57.6" x14ac:dyDescent="0.3">
      <c r="A223" s="20">
        <v>2021</v>
      </c>
      <c r="B223" s="21">
        <v>44197</v>
      </c>
      <c r="C223" s="21">
        <v>44286</v>
      </c>
      <c r="D223" s="20" t="s">
        <v>1000</v>
      </c>
      <c r="E223" s="20" t="s">
        <v>1001</v>
      </c>
      <c r="F223" s="20" t="s">
        <v>1002</v>
      </c>
      <c r="G223" s="20" t="s">
        <v>113</v>
      </c>
      <c r="H223" s="20" t="s">
        <v>1001</v>
      </c>
      <c r="I223" s="20" t="s">
        <v>1003</v>
      </c>
      <c r="J223" s="20" t="s">
        <v>175</v>
      </c>
      <c r="K223" s="20" t="s">
        <v>154</v>
      </c>
      <c r="L223" s="20">
        <v>2021</v>
      </c>
      <c r="M223" s="45">
        <v>1</v>
      </c>
      <c r="N223" s="20"/>
      <c r="O223" s="45">
        <v>1</v>
      </c>
      <c r="P223" s="20" t="s">
        <v>56</v>
      </c>
      <c r="Q223" s="20" t="s">
        <v>1004</v>
      </c>
      <c r="R223" s="20" t="s">
        <v>1005</v>
      </c>
      <c r="S223" s="21">
        <v>44302</v>
      </c>
      <c r="T223" s="21">
        <v>44302</v>
      </c>
      <c r="U223" s="20"/>
    </row>
    <row r="224" spans="1:22" ht="28.8" x14ac:dyDescent="0.3">
      <c r="A224" s="20">
        <v>2021</v>
      </c>
      <c r="B224" s="21">
        <v>44197</v>
      </c>
      <c r="C224" s="21">
        <v>44286</v>
      </c>
      <c r="D224" s="20" t="s">
        <v>1000</v>
      </c>
      <c r="E224" s="20" t="s">
        <v>1006</v>
      </c>
      <c r="F224" s="20" t="s">
        <v>1007</v>
      </c>
      <c r="G224" s="20" t="s">
        <v>113</v>
      </c>
      <c r="H224" s="20" t="s">
        <v>1006</v>
      </c>
      <c r="I224" s="20" t="s">
        <v>1008</v>
      </c>
      <c r="J224" s="20" t="s">
        <v>175</v>
      </c>
      <c r="K224" s="20" t="s">
        <v>623</v>
      </c>
      <c r="L224" s="20">
        <v>2021</v>
      </c>
      <c r="M224" s="45">
        <v>1</v>
      </c>
      <c r="N224" s="20"/>
      <c r="O224" s="45">
        <v>1</v>
      </c>
      <c r="P224" s="20" t="s">
        <v>56</v>
      </c>
      <c r="Q224" s="20" t="s">
        <v>1004</v>
      </c>
      <c r="R224" s="20" t="s">
        <v>1005</v>
      </c>
      <c r="S224" s="21">
        <v>44302</v>
      </c>
      <c r="T224" s="21">
        <v>44302</v>
      </c>
      <c r="U224" s="20"/>
    </row>
    <row r="225" spans="1:21" ht="28.8" x14ac:dyDescent="0.3">
      <c r="A225" s="20">
        <v>2021</v>
      </c>
      <c r="B225" s="21">
        <v>44197</v>
      </c>
      <c r="C225" s="21">
        <v>44286</v>
      </c>
      <c r="D225" s="20" t="s">
        <v>1000</v>
      </c>
      <c r="E225" s="20" t="s">
        <v>1009</v>
      </c>
      <c r="F225" s="20" t="s">
        <v>1010</v>
      </c>
      <c r="G225" s="20" t="s">
        <v>113</v>
      </c>
      <c r="H225" s="20" t="s">
        <v>1009</v>
      </c>
      <c r="I225" s="20" t="s">
        <v>1011</v>
      </c>
      <c r="J225" s="20" t="s">
        <v>175</v>
      </c>
      <c r="K225" s="20" t="s">
        <v>623</v>
      </c>
      <c r="L225" s="20">
        <v>2021</v>
      </c>
      <c r="M225" s="45">
        <v>1</v>
      </c>
      <c r="N225" s="20"/>
      <c r="O225" s="45">
        <v>0</v>
      </c>
      <c r="P225" s="20" t="s">
        <v>56</v>
      </c>
      <c r="Q225" s="20" t="s">
        <v>1012</v>
      </c>
      <c r="R225" s="20" t="s">
        <v>1005</v>
      </c>
      <c r="S225" s="21">
        <v>44302</v>
      </c>
      <c r="T225" s="21">
        <v>44302</v>
      </c>
      <c r="U225" s="20"/>
    </row>
    <row r="226" spans="1:21" ht="28.8" x14ac:dyDescent="0.3">
      <c r="A226" s="20">
        <v>2021</v>
      </c>
      <c r="B226" s="21">
        <v>44197</v>
      </c>
      <c r="C226" s="21">
        <v>44286</v>
      </c>
      <c r="D226" s="20" t="s">
        <v>1000</v>
      </c>
      <c r="E226" s="20" t="s">
        <v>1013</v>
      </c>
      <c r="F226" s="20" t="s">
        <v>1014</v>
      </c>
      <c r="G226" s="20" t="s">
        <v>113</v>
      </c>
      <c r="H226" s="20" t="s">
        <v>1013</v>
      </c>
      <c r="I226" s="20" t="s">
        <v>1015</v>
      </c>
      <c r="J226" s="20" t="s">
        <v>175</v>
      </c>
      <c r="K226" s="20" t="s">
        <v>154</v>
      </c>
      <c r="L226" s="20">
        <v>2021</v>
      </c>
      <c r="M226" s="45">
        <v>1</v>
      </c>
      <c r="N226" s="20"/>
      <c r="O226" s="45">
        <v>0</v>
      </c>
      <c r="P226" s="20" t="s">
        <v>56</v>
      </c>
      <c r="Q226" s="20" t="s">
        <v>1012</v>
      </c>
      <c r="R226" s="20" t="s">
        <v>1005</v>
      </c>
      <c r="S226" s="21">
        <v>44302</v>
      </c>
      <c r="T226" s="21">
        <v>44302</v>
      </c>
      <c r="U226" s="20"/>
    </row>
    <row r="227" spans="1:21" ht="28.8" x14ac:dyDescent="0.3">
      <c r="A227" s="20">
        <v>2021</v>
      </c>
      <c r="B227" s="21">
        <v>44197</v>
      </c>
      <c r="C227" s="21">
        <v>44286</v>
      </c>
      <c r="D227" s="20" t="s">
        <v>1000</v>
      </c>
      <c r="E227" s="20" t="s">
        <v>1016</v>
      </c>
      <c r="F227" s="20" t="s">
        <v>1017</v>
      </c>
      <c r="G227" s="20" t="s">
        <v>113</v>
      </c>
      <c r="H227" s="20" t="s">
        <v>1016</v>
      </c>
      <c r="I227" s="20" t="s">
        <v>1018</v>
      </c>
      <c r="J227" s="20" t="s">
        <v>175</v>
      </c>
      <c r="K227" s="20" t="s">
        <v>623</v>
      </c>
      <c r="L227" s="20">
        <v>2021</v>
      </c>
      <c r="M227" s="45">
        <v>1</v>
      </c>
      <c r="N227" s="20"/>
      <c r="O227" s="45">
        <v>1</v>
      </c>
      <c r="P227" s="20" t="s">
        <v>56</v>
      </c>
      <c r="Q227" s="20" t="s">
        <v>1019</v>
      </c>
      <c r="R227" s="20" t="s">
        <v>1005</v>
      </c>
      <c r="S227" s="21">
        <v>44302</v>
      </c>
      <c r="T227" s="21">
        <v>44302</v>
      </c>
      <c r="U227" s="20"/>
    </row>
    <row r="228" spans="1:21" ht="28.8" x14ac:dyDescent="0.3">
      <c r="A228" s="20">
        <v>2021</v>
      </c>
      <c r="B228" s="21">
        <v>44197</v>
      </c>
      <c r="C228" s="21">
        <v>44286</v>
      </c>
      <c r="D228" s="20" t="s">
        <v>1000</v>
      </c>
      <c r="E228" s="20" t="s">
        <v>1020</v>
      </c>
      <c r="F228" s="20" t="s">
        <v>1021</v>
      </c>
      <c r="G228" s="20" t="s">
        <v>113</v>
      </c>
      <c r="H228" s="20" t="s">
        <v>1020</v>
      </c>
      <c r="I228" s="20" t="s">
        <v>1022</v>
      </c>
      <c r="J228" s="20" t="s">
        <v>175</v>
      </c>
      <c r="K228" s="20" t="s">
        <v>623</v>
      </c>
      <c r="L228" s="20">
        <v>2021</v>
      </c>
      <c r="M228" s="45">
        <v>1</v>
      </c>
      <c r="N228" s="20"/>
      <c r="O228" s="45">
        <v>1</v>
      </c>
      <c r="P228" s="20" t="s">
        <v>56</v>
      </c>
      <c r="Q228" s="20" t="s">
        <v>1019</v>
      </c>
      <c r="R228" s="20" t="s">
        <v>1005</v>
      </c>
      <c r="S228" s="21">
        <v>44302</v>
      </c>
      <c r="T228" s="21">
        <v>44302</v>
      </c>
      <c r="U228" s="20"/>
    </row>
    <row r="229" spans="1:21" ht="43.2" x14ac:dyDescent="0.3">
      <c r="A229" s="20">
        <v>2021</v>
      </c>
      <c r="B229" s="21">
        <v>44197</v>
      </c>
      <c r="C229" s="21">
        <v>44286</v>
      </c>
      <c r="D229" s="20" t="s">
        <v>1000</v>
      </c>
      <c r="E229" s="20" t="s">
        <v>1023</v>
      </c>
      <c r="F229" s="20" t="s">
        <v>1024</v>
      </c>
      <c r="G229" s="20" t="s">
        <v>113</v>
      </c>
      <c r="H229" s="20" t="s">
        <v>1023</v>
      </c>
      <c r="I229" s="20" t="s">
        <v>1022</v>
      </c>
      <c r="J229" s="20" t="s">
        <v>175</v>
      </c>
      <c r="K229" s="20" t="s">
        <v>623</v>
      </c>
      <c r="L229" s="20">
        <v>2021</v>
      </c>
      <c r="M229" s="45">
        <v>1</v>
      </c>
      <c r="N229" s="20"/>
      <c r="O229" s="45">
        <v>1</v>
      </c>
      <c r="P229" s="20" t="s">
        <v>56</v>
      </c>
      <c r="Q229" s="20" t="s">
        <v>1025</v>
      </c>
      <c r="R229" s="20" t="s">
        <v>1005</v>
      </c>
      <c r="S229" s="21">
        <v>44302</v>
      </c>
      <c r="T229" s="21">
        <v>44302</v>
      </c>
      <c r="U229" s="20"/>
    </row>
    <row r="230" spans="1:21" ht="28.8" x14ac:dyDescent="0.3">
      <c r="A230" s="20">
        <v>2021</v>
      </c>
      <c r="B230" s="21">
        <v>44197</v>
      </c>
      <c r="C230" s="21">
        <v>44286</v>
      </c>
      <c r="D230" s="20" t="s">
        <v>1000</v>
      </c>
      <c r="E230" s="20" t="s">
        <v>1026</v>
      </c>
      <c r="F230" s="20" t="s">
        <v>1027</v>
      </c>
      <c r="G230" s="20" t="s">
        <v>113</v>
      </c>
      <c r="H230" s="20" t="s">
        <v>1026</v>
      </c>
      <c r="I230" s="20" t="s">
        <v>1028</v>
      </c>
      <c r="J230" s="20" t="s">
        <v>175</v>
      </c>
      <c r="K230" s="20" t="s">
        <v>623</v>
      </c>
      <c r="L230" s="20">
        <v>2021</v>
      </c>
      <c r="M230" s="45">
        <v>1</v>
      </c>
      <c r="N230" s="20"/>
      <c r="O230" s="45">
        <v>1</v>
      </c>
      <c r="P230" s="20" t="s">
        <v>56</v>
      </c>
      <c r="Q230" s="20" t="s">
        <v>1029</v>
      </c>
      <c r="R230" s="20" t="s">
        <v>1005</v>
      </c>
      <c r="S230" s="21">
        <v>44302</v>
      </c>
      <c r="T230" s="21">
        <v>44302</v>
      </c>
      <c r="U230" s="20"/>
    </row>
    <row r="231" spans="1:21" ht="28.8" x14ac:dyDescent="0.3">
      <c r="A231" s="20">
        <v>2021</v>
      </c>
      <c r="B231" s="21">
        <v>44197</v>
      </c>
      <c r="C231" s="21">
        <v>44286</v>
      </c>
      <c r="D231" s="20" t="s">
        <v>1000</v>
      </c>
      <c r="E231" s="20" t="s">
        <v>1030</v>
      </c>
      <c r="F231" s="20" t="s">
        <v>1031</v>
      </c>
      <c r="G231" s="20" t="s">
        <v>113</v>
      </c>
      <c r="H231" s="20" t="s">
        <v>1030</v>
      </c>
      <c r="I231" s="20" t="s">
        <v>1032</v>
      </c>
      <c r="J231" s="20" t="s">
        <v>175</v>
      </c>
      <c r="K231" s="20" t="s">
        <v>154</v>
      </c>
      <c r="L231" s="20">
        <v>2021</v>
      </c>
      <c r="M231" s="45">
        <v>1</v>
      </c>
      <c r="N231" s="20"/>
      <c r="O231" s="45">
        <v>1</v>
      </c>
      <c r="P231" s="20" t="s">
        <v>56</v>
      </c>
      <c r="Q231" s="20" t="s">
        <v>1033</v>
      </c>
      <c r="R231" s="20" t="s">
        <v>1005</v>
      </c>
      <c r="S231" s="21">
        <v>44302</v>
      </c>
      <c r="T231" s="21">
        <v>44302</v>
      </c>
      <c r="U231" s="20"/>
    </row>
    <row r="232" spans="1:21" ht="28.8" x14ac:dyDescent="0.3">
      <c r="A232" s="20">
        <v>2021</v>
      </c>
      <c r="B232" s="21">
        <v>44197</v>
      </c>
      <c r="C232" s="21">
        <v>44286</v>
      </c>
      <c r="D232" s="20" t="s">
        <v>1000</v>
      </c>
      <c r="E232" s="20" t="s">
        <v>1034</v>
      </c>
      <c r="F232" s="20" t="s">
        <v>1035</v>
      </c>
      <c r="G232" s="20" t="s">
        <v>113</v>
      </c>
      <c r="H232" s="20" t="s">
        <v>1034</v>
      </c>
      <c r="I232" s="20" t="s">
        <v>1036</v>
      </c>
      <c r="J232" s="20" t="s">
        <v>194</v>
      </c>
      <c r="K232" s="20" t="s">
        <v>154</v>
      </c>
      <c r="L232" s="20">
        <v>2021</v>
      </c>
      <c r="M232" s="20">
        <v>1</v>
      </c>
      <c r="N232" s="20"/>
      <c r="O232" s="45">
        <v>1</v>
      </c>
      <c r="P232" s="20" t="s">
        <v>56</v>
      </c>
      <c r="Q232" s="20" t="s">
        <v>1037</v>
      </c>
      <c r="R232" s="20" t="s">
        <v>1005</v>
      </c>
      <c r="S232" s="21">
        <v>44302</v>
      </c>
      <c r="T232" s="21">
        <v>44302</v>
      </c>
      <c r="U232" s="20"/>
    </row>
    <row r="233" spans="1:21" ht="28.8" x14ac:dyDescent="0.3">
      <c r="A233" s="20">
        <v>2021</v>
      </c>
      <c r="B233" s="21">
        <v>44197</v>
      </c>
      <c r="C233" s="21">
        <v>44286</v>
      </c>
      <c r="D233" s="20" t="s">
        <v>1000</v>
      </c>
      <c r="E233" s="20" t="s">
        <v>1038</v>
      </c>
      <c r="F233" s="20" t="s">
        <v>1039</v>
      </c>
      <c r="G233" s="20" t="s">
        <v>113</v>
      </c>
      <c r="H233" s="20" t="s">
        <v>1038</v>
      </c>
      <c r="I233" s="20" t="s">
        <v>1040</v>
      </c>
      <c r="J233" s="20" t="s">
        <v>194</v>
      </c>
      <c r="K233" s="20" t="s">
        <v>154</v>
      </c>
      <c r="L233" s="20">
        <v>2021</v>
      </c>
      <c r="M233" s="20">
        <v>1</v>
      </c>
      <c r="N233" s="20"/>
      <c r="O233" s="45">
        <v>1</v>
      </c>
      <c r="P233" s="20" t="s">
        <v>56</v>
      </c>
      <c r="Q233" s="20" t="s">
        <v>1041</v>
      </c>
      <c r="R233" s="20" t="s">
        <v>1005</v>
      </c>
      <c r="S233" s="21">
        <v>44302</v>
      </c>
      <c r="T233" s="21">
        <v>44302</v>
      </c>
      <c r="U233" s="20"/>
    </row>
    <row r="234" spans="1:21" ht="28.8" x14ac:dyDescent="0.3">
      <c r="A234" s="20">
        <v>2021</v>
      </c>
      <c r="B234" s="21">
        <v>44197</v>
      </c>
      <c r="C234" s="21">
        <v>44286</v>
      </c>
      <c r="D234" s="20" t="s">
        <v>1000</v>
      </c>
      <c r="E234" s="20" t="s">
        <v>1042</v>
      </c>
      <c r="F234" s="20" t="s">
        <v>1043</v>
      </c>
      <c r="G234" s="20" t="s">
        <v>113</v>
      </c>
      <c r="H234" s="20" t="s">
        <v>1042</v>
      </c>
      <c r="I234" s="20" t="s">
        <v>1044</v>
      </c>
      <c r="J234" s="20" t="s">
        <v>842</v>
      </c>
      <c r="K234" s="20" t="s">
        <v>161</v>
      </c>
      <c r="L234" s="20">
        <v>2020</v>
      </c>
      <c r="M234" s="45">
        <v>0.08</v>
      </c>
      <c r="N234" s="20"/>
      <c r="O234" s="45">
        <v>1.2988</v>
      </c>
      <c r="P234" s="20" t="s">
        <v>56</v>
      </c>
      <c r="Q234" s="20" t="s">
        <v>1045</v>
      </c>
      <c r="R234" s="20" t="s">
        <v>1005</v>
      </c>
      <c r="S234" s="21">
        <v>44302</v>
      </c>
      <c r="T234" s="21">
        <v>44302</v>
      </c>
      <c r="U234" s="20"/>
    </row>
    <row r="235" spans="1:21" ht="43.2" x14ac:dyDescent="0.3">
      <c r="A235" s="20">
        <v>2021</v>
      </c>
      <c r="B235" s="21">
        <v>44197</v>
      </c>
      <c r="C235" s="21">
        <v>44286</v>
      </c>
      <c r="D235" s="20" t="s">
        <v>1000</v>
      </c>
      <c r="E235" s="20" t="s">
        <v>1046</v>
      </c>
      <c r="F235" s="20" t="s">
        <v>1047</v>
      </c>
      <c r="G235" s="20" t="s">
        <v>113</v>
      </c>
      <c r="H235" s="20" t="s">
        <v>1046</v>
      </c>
      <c r="I235" s="20" t="s">
        <v>1048</v>
      </c>
      <c r="J235" s="20" t="s">
        <v>194</v>
      </c>
      <c r="K235" s="20" t="s">
        <v>161</v>
      </c>
      <c r="L235" s="20">
        <v>2021</v>
      </c>
      <c r="M235" s="20">
        <v>6</v>
      </c>
      <c r="N235" s="20"/>
      <c r="O235" s="45">
        <v>0</v>
      </c>
      <c r="P235" s="20" t="s">
        <v>56</v>
      </c>
      <c r="Q235" s="20" t="s">
        <v>1049</v>
      </c>
      <c r="R235" s="20" t="s">
        <v>1005</v>
      </c>
      <c r="S235" s="21">
        <v>44302</v>
      </c>
      <c r="T235" s="21">
        <v>44302</v>
      </c>
      <c r="U235" s="20"/>
    </row>
    <row r="236" spans="1:21" x14ac:dyDescent="0.3">
      <c r="A236" s="20">
        <v>2021</v>
      </c>
      <c r="B236" s="21">
        <v>44197</v>
      </c>
      <c r="C236" s="21">
        <v>44286</v>
      </c>
      <c r="D236" s="20" t="s">
        <v>1000</v>
      </c>
      <c r="E236" s="20" t="s">
        <v>1050</v>
      </c>
      <c r="F236" s="20" t="s">
        <v>1051</v>
      </c>
      <c r="G236" s="20" t="s">
        <v>113</v>
      </c>
      <c r="H236" s="20" t="s">
        <v>1050</v>
      </c>
      <c r="I236" s="20" t="s">
        <v>1052</v>
      </c>
      <c r="J236" s="20" t="s">
        <v>194</v>
      </c>
      <c r="K236" s="20" t="s">
        <v>154</v>
      </c>
      <c r="L236" s="20">
        <v>2021</v>
      </c>
      <c r="M236" s="20">
        <v>1</v>
      </c>
      <c r="N236" s="20"/>
      <c r="O236" s="45">
        <v>0</v>
      </c>
      <c r="P236" s="20" t="s">
        <v>56</v>
      </c>
      <c r="Q236" s="20" t="s">
        <v>1053</v>
      </c>
      <c r="R236" s="20" t="s">
        <v>1005</v>
      </c>
      <c r="S236" s="21">
        <v>44302</v>
      </c>
      <c r="T236" s="21">
        <v>44302</v>
      </c>
      <c r="U236" s="20"/>
    </row>
    <row r="237" spans="1:21" ht="43.2" x14ac:dyDescent="0.3">
      <c r="A237" s="2">
        <v>2021</v>
      </c>
      <c r="B237" s="3">
        <v>44197</v>
      </c>
      <c r="C237" s="3">
        <v>44286</v>
      </c>
      <c r="D237" s="3" t="s">
        <v>831</v>
      </c>
      <c r="E237" s="3" t="s">
        <v>832</v>
      </c>
      <c r="F237" s="3" t="s">
        <v>833</v>
      </c>
      <c r="G237" s="3" t="s">
        <v>113</v>
      </c>
      <c r="H237" s="3" t="s">
        <v>834</v>
      </c>
      <c r="I237" s="3" t="s">
        <v>835</v>
      </c>
      <c r="J237" s="3" t="s">
        <v>175</v>
      </c>
      <c r="K237" s="3" t="s">
        <v>161</v>
      </c>
      <c r="L237" s="2">
        <v>2020</v>
      </c>
      <c r="M237" s="5">
        <v>-0.03</v>
      </c>
      <c r="N237" s="2"/>
      <c r="O237" s="5">
        <v>18.84</v>
      </c>
      <c r="P237" s="2" t="s">
        <v>57</v>
      </c>
      <c r="Q237" s="2" t="s">
        <v>836</v>
      </c>
      <c r="R237" s="7" t="s">
        <v>837</v>
      </c>
      <c r="S237" s="3">
        <v>44294</v>
      </c>
      <c r="T237" s="3">
        <v>44293</v>
      </c>
      <c r="U237" s="2"/>
    </row>
    <row r="238" spans="1:21" ht="28.8" x14ac:dyDescent="0.3">
      <c r="A238" s="2">
        <v>2021</v>
      </c>
      <c r="B238" s="3">
        <v>44197</v>
      </c>
      <c r="C238" s="3">
        <v>44286</v>
      </c>
      <c r="D238" s="3" t="s">
        <v>831</v>
      </c>
      <c r="E238" s="3" t="s">
        <v>838</v>
      </c>
      <c r="F238" s="3" t="s">
        <v>839</v>
      </c>
      <c r="G238" s="3" t="s">
        <v>113</v>
      </c>
      <c r="H238" s="3" t="s">
        <v>840</v>
      </c>
      <c r="I238" s="3" t="s">
        <v>841</v>
      </c>
      <c r="J238" s="3" t="s">
        <v>842</v>
      </c>
      <c r="K238" s="3" t="s">
        <v>161</v>
      </c>
      <c r="L238" s="2">
        <v>2020</v>
      </c>
      <c r="M238" s="5">
        <v>0.05</v>
      </c>
      <c r="N238" s="2"/>
      <c r="O238" s="5">
        <v>-10.119999999999999</v>
      </c>
      <c r="P238" s="2" t="s">
        <v>57</v>
      </c>
      <c r="Q238" s="2" t="s">
        <v>843</v>
      </c>
      <c r="R238" s="2" t="s">
        <v>837</v>
      </c>
      <c r="S238" s="3">
        <v>44294</v>
      </c>
      <c r="T238" s="3">
        <v>44293</v>
      </c>
      <c r="U238" s="2"/>
    </row>
    <row r="239" spans="1:21" ht="28.8" x14ac:dyDescent="0.3">
      <c r="A239" s="2">
        <v>2021</v>
      </c>
      <c r="B239" s="3">
        <v>44197</v>
      </c>
      <c r="C239" s="3">
        <v>44286</v>
      </c>
      <c r="D239" s="3" t="s">
        <v>831</v>
      </c>
      <c r="E239" s="3" t="s">
        <v>844</v>
      </c>
      <c r="F239" s="3" t="s">
        <v>845</v>
      </c>
      <c r="G239" s="3" t="s">
        <v>113</v>
      </c>
      <c r="H239" s="3" t="s">
        <v>846</v>
      </c>
      <c r="I239" s="3" t="s">
        <v>270</v>
      </c>
      <c r="J239" s="3" t="s">
        <v>705</v>
      </c>
      <c r="K239" s="3" t="s">
        <v>161</v>
      </c>
      <c r="L239" s="2">
        <v>2020</v>
      </c>
      <c r="M239" s="5">
        <v>0.01</v>
      </c>
      <c r="N239" s="2"/>
      <c r="O239" s="5">
        <v>23</v>
      </c>
      <c r="P239" s="2" t="s">
        <v>56</v>
      </c>
      <c r="Q239" s="2" t="s">
        <v>847</v>
      </c>
      <c r="R239" s="2" t="s">
        <v>837</v>
      </c>
      <c r="S239" s="3">
        <v>44294</v>
      </c>
      <c r="T239" s="3">
        <v>44293</v>
      </c>
      <c r="U239" s="2"/>
    </row>
    <row r="240" spans="1:21" ht="28.8" x14ac:dyDescent="0.3">
      <c r="A240" s="2">
        <v>2021</v>
      </c>
      <c r="B240" s="3">
        <v>44197</v>
      </c>
      <c r="C240" s="3">
        <v>44286</v>
      </c>
      <c r="D240" s="3" t="s">
        <v>831</v>
      </c>
      <c r="E240" s="3" t="s">
        <v>848</v>
      </c>
      <c r="F240" s="3" t="s">
        <v>849</v>
      </c>
      <c r="G240" s="3" t="s">
        <v>113</v>
      </c>
      <c r="H240" s="3" t="s">
        <v>850</v>
      </c>
      <c r="I240" s="3" t="s">
        <v>841</v>
      </c>
      <c r="J240" s="3" t="s">
        <v>175</v>
      </c>
      <c r="K240" s="3" t="s">
        <v>161</v>
      </c>
      <c r="L240" s="2">
        <v>2020</v>
      </c>
      <c r="M240" s="5">
        <v>1</v>
      </c>
      <c r="N240" s="2"/>
      <c r="O240" s="5">
        <v>0.94</v>
      </c>
      <c r="P240" s="2" t="s">
        <v>56</v>
      </c>
      <c r="Q240" s="2" t="s">
        <v>851</v>
      </c>
      <c r="R240" s="2" t="s">
        <v>837</v>
      </c>
      <c r="S240" s="3">
        <v>44294</v>
      </c>
      <c r="T240" s="3">
        <v>44293</v>
      </c>
      <c r="U240" s="2"/>
    </row>
    <row r="241" spans="1:21" ht="28.8" x14ac:dyDescent="0.3">
      <c r="A241" s="2">
        <v>2021</v>
      </c>
      <c r="B241" s="3">
        <v>44197</v>
      </c>
      <c r="C241" s="3">
        <v>44286</v>
      </c>
      <c r="D241" s="3" t="s">
        <v>831</v>
      </c>
      <c r="E241" s="3" t="s">
        <v>852</v>
      </c>
      <c r="F241" s="3" t="s">
        <v>849</v>
      </c>
      <c r="G241" s="3" t="s">
        <v>113</v>
      </c>
      <c r="H241" s="3" t="s">
        <v>853</v>
      </c>
      <c r="I241" s="3" t="s">
        <v>841</v>
      </c>
      <c r="J241" s="3" t="s">
        <v>717</v>
      </c>
      <c r="K241" s="3" t="s">
        <v>161</v>
      </c>
      <c r="L241" s="2">
        <v>2020</v>
      </c>
      <c r="M241" s="5">
        <v>0.5</v>
      </c>
      <c r="N241" s="2"/>
      <c r="O241" s="5">
        <v>1.73</v>
      </c>
      <c r="P241" s="2" t="s">
        <v>56</v>
      </c>
      <c r="Q241" s="2" t="s">
        <v>851</v>
      </c>
      <c r="R241" s="2" t="s">
        <v>837</v>
      </c>
      <c r="S241" s="3">
        <v>44294</v>
      </c>
      <c r="T241" s="3">
        <v>44293</v>
      </c>
      <c r="U241" s="2"/>
    </row>
    <row r="242" spans="1:21" ht="28.8" x14ac:dyDescent="0.3">
      <c r="A242" s="2">
        <v>2021</v>
      </c>
      <c r="B242" s="3">
        <v>44197</v>
      </c>
      <c r="C242" s="3">
        <v>44286</v>
      </c>
      <c r="D242" s="3" t="s">
        <v>831</v>
      </c>
      <c r="E242" s="3" t="s">
        <v>854</v>
      </c>
      <c r="F242" s="3" t="s">
        <v>849</v>
      </c>
      <c r="G242" s="3" t="s">
        <v>113</v>
      </c>
      <c r="H242" s="3" t="s">
        <v>855</v>
      </c>
      <c r="I242" s="3" t="s">
        <v>856</v>
      </c>
      <c r="J242" s="3" t="s">
        <v>842</v>
      </c>
      <c r="K242" s="3" t="s">
        <v>154</v>
      </c>
      <c r="L242" s="2">
        <v>2020</v>
      </c>
      <c r="M242" s="5">
        <v>0.8</v>
      </c>
      <c r="N242" s="2"/>
      <c r="O242" s="5">
        <v>0.83</v>
      </c>
      <c r="P242" s="2" t="s">
        <v>56</v>
      </c>
      <c r="Q242" s="2" t="s">
        <v>851</v>
      </c>
      <c r="R242" s="2" t="s">
        <v>837</v>
      </c>
      <c r="S242" s="3">
        <v>44294</v>
      </c>
      <c r="T242" s="3">
        <v>44293</v>
      </c>
      <c r="U242" s="2"/>
    </row>
    <row r="243" spans="1:21" ht="28.8" x14ac:dyDescent="0.3">
      <c r="A243" s="2">
        <v>2021</v>
      </c>
      <c r="B243" s="3">
        <v>44197</v>
      </c>
      <c r="C243" s="3">
        <v>44286</v>
      </c>
      <c r="D243" s="3" t="s">
        <v>831</v>
      </c>
      <c r="E243" s="3" t="s">
        <v>857</v>
      </c>
      <c r="F243" s="3" t="s">
        <v>849</v>
      </c>
      <c r="G243" s="3" t="s">
        <v>113</v>
      </c>
      <c r="H243" s="3" t="s">
        <v>858</v>
      </c>
      <c r="I243" s="3" t="s">
        <v>270</v>
      </c>
      <c r="J243" s="3" t="s">
        <v>194</v>
      </c>
      <c r="K243" s="3" t="s">
        <v>161</v>
      </c>
      <c r="L243" s="2">
        <v>2020</v>
      </c>
      <c r="M243" s="5">
        <v>0.05</v>
      </c>
      <c r="N243" s="2"/>
      <c r="O243" s="5">
        <v>0.2</v>
      </c>
      <c r="P243" s="2" t="s">
        <v>56</v>
      </c>
      <c r="Q243" s="2" t="s">
        <v>851</v>
      </c>
      <c r="R243" s="2" t="s">
        <v>837</v>
      </c>
      <c r="S243" s="3">
        <v>44294</v>
      </c>
      <c r="T243" s="3">
        <v>44293</v>
      </c>
      <c r="U243" s="2"/>
    </row>
    <row r="244" spans="1:21" ht="28.8" x14ac:dyDescent="0.3">
      <c r="A244" s="2">
        <v>2021</v>
      </c>
      <c r="B244" s="3">
        <v>44197</v>
      </c>
      <c r="C244" s="3">
        <v>44286</v>
      </c>
      <c r="D244" s="3" t="s">
        <v>831</v>
      </c>
      <c r="E244" s="3" t="s">
        <v>859</v>
      </c>
      <c r="F244" s="3" t="s">
        <v>849</v>
      </c>
      <c r="G244" s="3" t="s">
        <v>113</v>
      </c>
      <c r="H244" s="3" t="s">
        <v>858</v>
      </c>
      <c r="I244" s="3" t="s">
        <v>270</v>
      </c>
      <c r="J244" s="3" t="s">
        <v>194</v>
      </c>
      <c r="K244" s="3" t="s">
        <v>161</v>
      </c>
      <c r="L244" s="2">
        <v>2020</v>
      </c>
      <c r="M244" s="5">
        <v>0.05</v>
      </c>
      <c r="N244" s="2"/>
      <c r="O244" s="5">
        <v>1</v>
      </c>
      <c r="P244" s="2" t="s">
        <v>56</v>
      </c>
      <c r="Q244" s="2" t="s">
        <v>851</v>
      </c>
      <c r="R244" s="2" t="s">
        <v>837</v>
      </c>
      <c r="S244" s="3">
        <v>44294</v>
      </c>
      <c r="T244" s="3">
        <v>44293</v>
      </c>
      <c r="U244" s="2"/>
    </row>
    <row r="245" spans="1:21" ht="28.8" x14ac:dyDescent="0.3">
      <c r="A245" s="2">
        <v>2021</v>
      </c>
      <c r="B245" s="3">
        <v>44197</v>
      </c>
      <c r="C245" s="3">
        <v>44286</v>
      </c>
      <c r="D245" s="3" t="s">
        <v>831</v>
      </c>
      <c r="E245" s="3" t="s">
        <v>860</v>
      </c>
      <c r="F245" s="3" t="s">
        <v>849</v>
      </c>
      <c r="G245" s="3" t="s">
        <v>113</v>
      </c>
      <c r="H245" s="3" t="s">
        <v>858</v>
      </c>
      <c r="I245" s="3" t="s">
        <v>270</v>
      </c>
      <c r="J245" s="3" t="s">
        <v>194</v>
      </c>
      <c r="K245" s="3" t="s">
        <v>161</v>
      </c>
      <c r="L245" s="2">
        <v>2020</v>
      </c>
      <c r="M245" s="5">
        <v>0.09</v>
      </c>
      <c r="N245" s="2"/>
      <c r="O245" s="5">
        <v>0.67</v>
      </c>
      <c r="P245" s="2" t="s">
        <v>56</v>
      </c>
      <c r="Q245" s="2" t="s">
        <v>843</v>
      </c>
      <c r="R245" s="2" t="s">
        <v>837</v>
      </c>
      <c r="S245" s="3">
        <v>44294</v>
      </c>
      <c r="T245" s="3">
        <v>44293</v>
      </c>
      <c r="U245" s="2"/>
    </row>
    <row r="246" spans="1:21" ht="28.8" x14ac:dyDescent="0.3">
      <c r="A246" s="2">
        <v>2021</v>
      </c>
      <c r="B246" s="3">
        <v>44197</v>
      </c>
      <c r="C246" s="3">
        <v>44286</v>
      </c>
      <c r="D246" s="3" t="s">
        <v>831</v>
      </c>
      <c r="E246" s="3" t="s">
        <v>861</v>
      </c>
      <c r="F246" s="3" t="s">
        <v>849</v>
      </c>
      <c r="G246" s="3" t="s">
        <v>113</v>
      </c>
      <c r="H246" s="3" t="s">
        <v>858</v>
      </c>
      <c r="I246" s="3" t="s">
        <v>270</v>
      </c>
      <c r="J246" s="3" t="s">
        <v>194</v>
      </c>
      <c r="K246" s="3" t="s">
        <v>862</v>
      </c>
      <c r="L246" s="2">
        <v>2020</v>
      </c>
      <c r="M246" s="5">
        <v>0.05</v>
      </c>
      <c r="N246" s="2"/>
      <c r="O246" s="5">
        <v>0.6</v>
      </c>
      <c r="P246" s="2" t="s">
        <v>56</v>
      </c>
      <c r="Q246" s="2" t="s">
        <v>843</v>
      </c>
      <c r="R246" s="2" t="s">
        <v>837</v>
      </c>
      <c r="S246" s="3">
        <v>44294</v>
      </c>
      <c r="T246" s="3">
        <v>44293</v>
      </c>
      <c r="U246" s="2"/>
    </row>
    <row r="247" spans="1:21" ht="28.8" x14ac:dyDescent="0.3">
      <c r="A247" s="2">
        <v>2021</v>
      </c>
      <c r="B247" s="3">
        <v>44197</v>
      </c>
      <c r="C247" s="3">
        <v>44286</v>
      </c>
      <c r="D247" s="3" t="s">
        <v>831</v>
      </c>
      <c r="E247" s="3" t="s">
        <v>863</v>
      </c>
      <c r="F247" s="3" t="s">
        <v>849</v>
      </c>
      <c r="G247" s="3" t="s">
        <v>113</v>
      </c>
      <c r="H247" s="3" t="s">
        <v>864</v>
      </c>
      <c r="I247" s="3" t="s">
        <v>856</v>
      </c>
      <c r="J247" s="3" t="s">
        <v>175</v>
      </c>
      <c r="K247" s="3" t="s">
        <v>161</v>
      </c>
      <c r="L247" s="2">
        <v>2020</v>
      </c>
      <c r="M247" s="5">
        <v>0.05</v>
      </c>
      <c r="N247" s="2"/>
      <c r="O247" s="5">
        <v>0.06</v>
      </c>
      <c r="P247" s="2" t="s">
        <v>56</v>
      </c>
      <c r="Q247" s="2" t="s">
        <v>843</v>
      </c>
      <c r="R247" s="2" t="s">
        <v>837</v>
      </c>
      <c r="S247" s="3">
        <v>44294</v>
      </c>
      <c r="T247" s="3">
        <v>44293</v>
      </c>
      <c r="U247" s="2"/>
    </row>
    <row r="248" spans="1:21" ht="28.8" x14ac:dyDescent="0.3">
      <c r="A248" s="2">
        <v>2021</v>
      </c>
      <c r="B248" s="3">
        <v>44197</v>
      </c>
      <c r="C248" s="3">
        <v>44286</v>
      </c>
      <c r="D248" s="3" t="s">
        <v>831</v>
      </c>
      <c r="E248" s="3" t="s">
        <v>865</v>
      </c>
      <c r="F248" s="3" t="s">
        <v>849</v>
      </c>
      <c r="G248" s="3" t="s">
        <v>113</v>
      </c>
      <c r="H248" s="3" t="s">
        <v>866</v>
      </c>
      <c r="I248" s="3" t="s">
        <v>270</v>
      </c>
      <c r="J248" s="3" t="s">
        <v>194</v>
      </c>
      <c r="K248" s="3" t="s">
        <v>862</v>
      </c>
      <c r="L248" s="2">
        <v>2020</v>
      </c>
      <c r="M248" s="2">
        <v>20</v>
      </c>
      <c r="N248" s="2"/>
      <c r="O248" s="5">
        <v>0</v>
      </c>
      <c r="P248" s="2" t="s">
        <v>56</v>
      </c>
      <c r="Q248" s="2" t="s">
        <v>867</v>
      </c>
      <c r="R248" s="2" t="s">
        <v>837</v>
      </c>
      <c r="S248" s="3">
        <v>44294</v>
      </c>
      <c r="T248" s="3">
        <v>44293</v>
      </c>
      <c r="U248" s="2"/>
    </row>
    <row r="249" spans="1:21" ht="28.8" x14ac:dyDescent="0.3">
      <c r="A249" s="2">
        <v>2021</v>
      </c>
      <c r="B249" s="3">
        <v>44197</v>
      </c>
      <c r="C249" s="3">
        <v>44286</v>
      </c>
      <c r="D249" s="3" t="s">
        <v>831</v>
      </c>
      <c r="E249" s="3" t="s">
        <v>868</v>
      </c>
      <c r="F249" s="3" t="s">
        <v>849</v>
      </c>
      <c r="G249" s="3" t="s">
        <v>113</v>
      </c>
      <c r="H249" s="3" t="s">
        <v>866</v>
      </c>
      <c r="I249" s="3" t="s">
        <v>270</v>
      </c>
      <c r="J249" s="3" t="s">
        <v>194</v>
      </c>
      <c r="K249" s="3" t="s">
        <v>161</v>
      </c>
      <c r="L249" s="2">
        <v>2020</v>
      </c>
      <c r="M249" s="2">
        <v>5</v>
      </c>
      <c r="N249" s="2"/>
      <c r="O249" s="5">
        <v>0.4</v>
      </c>
      <c r="P249" s="2" t="s">
        <v>56</v>
      </c>
      <c r="Q249" s="2" t="s">
        <v>843</v>
      </c>
      <c r="R249" s="2" t="s">
        <v>837</v>
      </c>
      <c r="S249" s="3">
        <v>44294</v>
      </c>
      <c r="T249" s="3">
        <v>44293</v>
      </c>
      <c r="U249" s="2"/>
    </row>
    <row r="250" spans="1:21" ht="28.8" x14ac:dyDescent="0.3">
      <c r="A250" s="2">
        <v>2021</v>
      </c>
      <c r="B250" s="3">
        <v>44197</v>
      </c>
      <c r="C250" s="3">
        <v>44286</v>
      </c>
      <c r="D250" s="3" t="s">
        <v>831</v>
      </c>
      <c r="E250" s="3" t="s">
        <v>869</v>
      </c>
      <c r="F250" s="3" t="s">
        <v>849</v>
      </c>
      <c r="G250" s="3" t="s">
        <v>113</v>
      </c>
      <c r="H250" s="3" t="s">
        <v>870</v>
      </c>
      <c r="I250" s="3" t="s">
        <v>270</v>
      </c>
      <c r="J250" s="3" t="s">
        <v>194</v>
      </c>
      <c r="K250" s="3" t="s">
        <v>161</v>
      </c>
      <c r="L250" s="2">
        <v>2020</v>
      </c>
      <c r="M250" s="5">
        <v>0.01</v>
      </c>
      <c r="N250" s="2"/>
      <c r="O250" s="5">
        <v>0.3</v>
      </c>
      <c r="P250" s="2" t="s">
        <v>56</v>
      </c>
      <c r="Q250" s="2" t="s">
        <v>843</v>
      </c>
      <c r="R250" s="2" t="s">
        <v>837</v>
      </c>
      <c r="S250" s="3">
        <v>44294</v>
      </c>
      <c r="T250" s="3">
        <v>44293</v>
      </c>
      <c r="U250" s="2"/>
    </row>
    <row r="251" spans="1:21" ht="28.8" x14ac:dyDescent="0.3">
      <c r="A251" s="2">
        <v>2021</v>
      </c>
      <c r="B251" s="3">
        <v>44197</v>
      </c>
      <c r="C251" s="3">
        <v>44286</v>
      </c>
      <c r="D251" s="3" t="s">
        <v>831</v>
      </c>
      <c r="E251" s="3" t="s">
        <v>871</v>
      </c>
      <c r="F251" s="3" t="s">
        <v>872</v>
      </c>
      <c r="G251" s="3" t="s">
        <v>113</v>
      </c>
      <c r="H251" s="3" t="s">
        <v>873</v>
      </c>
      <c r="I251" s="3" t="s">
        <v>270</v>
      </c>
      <c r="J251" s="3" t="s">
        <v>194</v>
      </c>
      <c r="K251" s="3" t="s">
        <v>161</v>
      </c>
      <c r="L251" s="2">
        <v>2020</v>
      </c>
      <c r="M251" s="2">
        <v>2</v>
      </c>
      <c r="N251" s="2"/>
      <c r="O251" s="5">
        <v>1</v>
      </c>
      <c r="P251" s="2" t="s">
        <v>56</v>
      </c>
      <c r="Q251" s="2" t="s">
        <v>874</v>
      </c>
      <c r="R251" s="2" t="s">
        <v>837</v>
      </c>
      <c r="S251" s="3">
        <v>44294</v>
      </c>
      <c r="T251" s="3">
        <v>44293</v>
      </c>
      <c r="U251" s="2"/>
    </row>
    <row r="252" spans="1:21" ht="28.8" x14ac:dyDescent="0.3">
      <c r="A252" s="2">
        <v>2021</v>
      </c>
      <c r="B252" s="3">
        <v>44197</v>
      </c>
      <c r="C252" s="3">
        <v>44286</v>
      </c>
      <c r="D252" s="3" t="s">
        <v>831</v>
      </c>
      <c r="E252" s="3" t="s">
        <v>875</v>
      </c>
      <c r="F252" s="3" t="s">
        <v>876</v>
      </c>
      <c r="G252" s="3" t="s">
        <v>113</v>
      </c>
      <c r="H252" s="3" t="s">
        <v>870</v>
      </c>
      <c r="I252" s="3" t="s">
        <v>270</v>
      </c>
      <c r="J252" s="3" t="s">
        <v>194</v>
      </c>
      <c r="K252" s="3" t="s">
        <v>161</v>
      </c>
      <c r="L252" s="2">
        <v>2020</v>
      </c>
      <c r="M252" s="2">
        <v>1</v>
      </c>
      <c r="N252" s="2"/>
      <c r="O252" s="5">
        <v>1</v>
      </c>
      <c r="P252" s="2" t="s">
        <v>56</v>
      </c>
      <c r="Q252" s="2" t="s">
        <v>874</v>
      </c>
      <c r="R252" s="2" t="s">
        <v>837</v>
      </c>
      <c r="S252" s="3">
        <v>44294</v>
      </c>
      <c r="T252" s="3">
        <v>44293</v>
      </c>
      <c r="U252" s="2"/>
    </row>
    <row r="253" spans="1:21" ht="28.8" x14ac:dyDescent="0.3">
      <c r="A253" s="2">
        <v>2021</v>
      </c>
      <c r="B253" s="3">
        <v>44197</v>
      </c>
      <c r="C253" s="3">
        <v>44286</v>
      </c>
      <c r="D253" s="3" t="s">
        <v>831</v>
      </c>
      <c r="E253" s="3" t="s">
        <v>877</v>
      </c>
      <c r="F253" s="3" t="s">
        <v>849</v>
      </c>
      <c r="G253" s="3" t="s">
        <v>113</v>
      </c>
      <c r="H253" s="3" t="s">
        <v>878</v>
      </c>
      <c r="I253" s="3" t="s">
        <v>856</v>
      </c>
      <c r="J253" s="3" t="s">
        <v>175</v>
      </c>
      <c r="K253" s="3" t="s">
        <v>161</v>
      </c>
      <c r="L253" s="2">
        <v>2020</v>
      </c>
      <c r="M253" s="5">
        <v>1</v>
      </c>
      <c r="N253" s="2"/>
      <c r="O253" s="5">
        <v>0.28999999999999998</v>
      </c>
      <c r="P253" s="2" t="s">
        <v>56</v>
      </c>
      <c r="Q253" s="2" t="s">
        <v>874</v>
      </c>
      <c r="R253" s="2" t="s">
        <v>837</v>
      </c>
      <c r="S253" s="3">
        <v>44294</v>
      </c>
      <c r="T253" s="3">
        <v>44293</v>
      </c>
      <c r="U253" s="2"/>
    </row>
    <row r="254" spans="1:21" ht="28.8" x14ac:dyDescent="0.3">
      <c r="A254" s="20">
        <v>2021</v>
      </c>
      <c r="B254" s="21">
        <v>44197</v>
      </c>
      <c r="C254" s="21">
        <v>44286</v>
      </c>
      <c r="D254" s="20" t="s">
        <v>1054</v>
      </c>
      <c r="E254" s="20" t="s">
        <v>1055</v>
      </c>
      <c r="F254" s="20" t="s">
        <v>1056</v>
      </c>
      <c r="G254" s="20" t="s">
        <v>71</v>
      </c>
      <c r="H254" s="20" t="s">
        <v>1055</v>
      </c>
      <c r="I254" s="20" t="s">
        <v>1057</v>
      </c>
      <c r="J254" s="20" t="s">
        <v>392</v>
      </c>
      <c r="K254" s="20" t="s">
        <v>92</v>
      </c>
      <c r="L254" s="20">
        <v>2021</v>
      </c>
      <c r="M254" s="20">
        <v>20</v>
      </c>
      <c r="N254" s="20"/>
      <c r="O254" s="46">
        <v>0.05</v>
      </c>
      <c r="P254" s="20" t="s">
        <v>56</v>
      </c>
      <c r="Q254" s="20" t="s">
        <v>1058</v>
      </c>
      <c r="R254" s="20" t="s">
        <v>1058</v>
      </c>
      <c r="S254" s="21">
        <v>44291</v>
      </c>
      <c r="T254" s="21">
        <v>44291</v>
      </c>
      <c r="U254" s="20"/>
    </row>
    <row r="255" spans="1:21" ht="43.2" x14ac:dyDescent="0.3">
      <c r="A255" s="20">
        <v>2021</v>
      </c>
      <c r="B255" s="21">
        <v>44197</v>
      </c>
      <c r="C255" s="21">
        <v>44286</v>
      </c>
      <c r="D255" s="20" t="s">
        <v>1054</v>
      </c>
      <c r="E255" s="20" t="s">
        <v>1059</v>
      </c>
      <c r="F255" s="20" t="s">
        <v>1060</v>
      </c>
      <c r="G255" s="20" t="s">
        <v>71</v>
      </c>
      <c r="H255" s="20" t="s">
        <v>1059</v>
      </c>
      <c r="I255" s="20" t="s">
        <v>1061</v>
      </c>
      <c r="J255" s="20" t="s">
        <v>246</v>
      </c>
      <c r="K255" s="20" t="s">
        <v>92</v>
      </c>
      <c r="L255" s="20">
        <v>2021</v>
      </c>
      <c r="M255" s="20">
        <v>0.05</v>
      </c>
      <c r="N255" s="20"/>
      <c r="O255" s="46">
        <v>0</v>
      </c>
      <c r="P255" s="20" t="s">
        <v>56</v>
      </c>
      <c r="Q255" s="20" t="s">
        <v>1058</v>
      </c>
      <c r="R255" s="20" t="s">
        <v>1058</v>
      </c>
      <c r="S255" s="21">
        <v>44291</v>
      </c>
      <c r="T255" s="21">
        <v>44291</v>
      </c>
      <c r="U255" s="20"/>
    </row>
    <row r="256" spans="1:21" ht="28.8" x14ac:dyDescent="0.3">
      <c r="A256" s="20">
        <v>2021</v>
      </c>
      <c r="B256" s="21">
        <v>44197</v>
      </c>
      <c r="C256" s="21">
        <v>44286</v>
      </c>
      <c r="D256" s="20" t="s">
        <v>1054</v>
      </c>
      <c r="E256" s="20" t="s">
        <v>1062</v>
      </c>
      <c r="F256" s="20" t="s">
        <v>1063</v>
      </c>
      <c r="G256" s="20" t="s">
        <v>71</v>
      </c>
      <c r="H256" s="20" t="s">
        <v>1062</v>
      </c>
      <c r="I256" s="20" t="s">
        <v>1064</v>
      </c>
      <c r="J256" s="20" t="s">
        <v>392</v>
      </c>
      <c r="K256" s="20" t="s">
        <v>92</v>
      </c>
      <c r="L256" s="20">
        <v>2021</v>
      </c>
      <c r="M256" s="20">
        <v>5</v>
      </c>
      <c r="N256" s="20"/>
      <c r="O256" s="20">
        <v>20</v>
      </c>
      <c r="P256" s="20" t="s">
        <v>56</v>
      </c>
      <c r="Q256" s="20" t="s">
        <v>1058</v>
      </c>
      <c r="R256" s="20" t="s">
        <v>1058</v>
      </c>
      <c r="S256" s="21">
        <v>44291</v>
      </c>
      <c r="T256" s="21">
        <v>44291</v>
      </c>
      <c r="U256" s="20"/>
    </row>
    <row r="257" spans="1:21" ht="28.8" x14ac:dyDescent="0.3">
      <c r="A257" s="20">
        <v>2021</v>
      </c>
      <c r="B257" s="21">
        <v>44197</v>
      </c>
      <c r="C257" s="21">
        <v>44286</v>
      </c>
      <c r="D257" s="20" t="s">
        <v>1054</v>
      </c>
      <c r="E257" s="20" t="s">
        <v>1065</v>
      </c>
      <c r="F257" s="20" t="s">
        <v>1066</v>
      </c>
      <c r="G257" s="20" t="s">
        <v>71</v>
      </c>
      <c r="H257" s="20" t="s">
        <v>1065</v>
      </c>
      <c r="I257" s="20" t="s">
        <v>1067</v>
      </c>
      <c r="J257" s="20" t="s">
        <v>392</v>
      </c>
      <c r="K257" s="23" t="s">
        <v>92</v>
      </c>
      <c r="L257" s="20">
        <v>2021</v>
      </c>
      <c r="M257" s="20">
        <v>1</v>
      </c>
      <c r="N257" s="20"/>
      <c r="O257" s="20">
        <v>0</v>
      </c>
      <c r="P257" s="20" t="s">
        <v>56</v>
      </c>
      <c r="Q257" s="20" t="s">
        <v>1058</v>
      </c>
      <c r="R257" s="20" t="s">
        <v>1058</v>
      </c>
      <c r="S257" s="21">
        <v>44291</v>
      </c>
      <c r="T257" s="21">
        <v>44291</v>
      </c>
      <c r="U257" s="20"/>
    </row>
    <row r="258" spans="1:21" ht="28.8" x14ac:dyDescent="0.3">
      <c r="A258" s="20">
        <v>2021</v>
      </c>
      <c r="B258" s="21">
        <v>44197</v>
      </c>
      <c r="C258" s="21">
        <v>44286</v>
      </c>
      <c r="D258" s="20" t="s">
        <v>1054</v>
      </c>
      <c r="E258" s="20" t="s">
        <v>1068</v>
      </c>
      <c r="F258" s="20" t="s">
        <v>1069</v>
      </c>
      <c r="G258" s="20" t="s">
        <v>71</v>
      </c>
      <c r="H258" s="20" t="s">
        <v>1068</v>
      </c>
      <c r="I258" s="20" t="s">
        <v>1070</v>
      </c>
      <c r="J258" s="20" t="s">
        <v>392</v>
      </c>
      <c r="K258" s="23" t="s">
        <v>92</v>
      </c>
      <c r="L258" s="20">
        <v>2021</v>
      </c>
      <c r="M258" s="20">
        <v>2</v>
      </c>
      <c r="N258" s="20"/>
      <c r="O258" s="20">
        <v>50</v>
      </c>
      <c r="P258" s="20" t="s">
        <v>56</v>
      </c>
      <c r="Q258" s="20" t="s">
        <v>1058</v>
      </c>
      <c r="R258" s="20" t="s">
        <v>1058</v>
      </c>
      <c r="S258" s="21">
        <v>44291</v>
      </c>
      <c r="T258" s="21">
        <v>44291</v>
      </c>
      <c r="U258" s="20"/>
    </row>
    <row r="259" spans="1:21" ht="43.2" x14ac:dyDescent="0.3">
      <c r="A259" s="20">
        <v>2021</v>
      </c>
      <c r="B259" s="21">
        <v>44197</v>
      </c>
      <c r="C259" s="21">
        <v>44286</v>
      </c>
      <c r="D259" s="20" t="s">
        <v>1054</v>
      </c>
      <c r="E259" s="20" t="s">
        <v>1071</v>
      </c>
      <c r="F259" s="20" t="s">
        <v>1072</v>
      </c>
      <c r="G259" s="20" t="s">
        <v>71</v>
      </c>
      <c r="H259" s="20" t="s">
        <v>1071</v>
      </c>
      <c r="I259" s="20" t="s">
        <v>1073</v>
      </c>
      <c r="J259" s="20" t="s">
        <v>392</v>
      </c>
      <c r="K259" s="20" t="s">
        <v>92</v>
      </c>
      <c r="L259" s="20">
        <v>2021</v>
      </c>
      <c r="M259" s="20">
        <v>3</v>
      </c>
      <c r="N259" s="20"/>
      <c r="O259" s="20">
        <v>0</v>
      </c>
      <c r="P259" s="20"/>
      <c r="Q259" s="20" t="s">
        <v>1058</v>
      </c>
      <c r="R259" s="20" t="s">
        <v>1058</v>
      </c>
      <c r="S259" s="21">
        <v>44291</v>
      </c>
      <c r="T259" s="21">
        <v>44291</v>
      </c>
      <c r="U259" s="20"/>
    </row>
    <row r="260" spans="1:21" ht="28.8" x14ac:dyDescent="0.3">
      <c r="A260" s="20">
        <v>2021</v>
      </c>
      <c r="B260" s="21">
        <v>44197</v>
      </c>
      <c r="C260" s="21">
        <v>44286</v>
      </c>
      <c r="D260" s="20" t="s">
        <v>1054</v>
      </c>
      <c r="E260" s="20" t="s">
        <v>1074</v>
      </c>
      <c r="F260" s="20" t="s">
        <v>1075</v>
      </c>
      <c r="G260" s="20" t="s">
        <v>71</v>
      </c>
      <c r="H260" s="20" t="s">
        <v>1074</v>
      </c>
      <c r="I260" s="20" t="s">
        <v>1076</v>
      </c>
      <c r="J260" s="20" t="s">
        <v>392</v>
      </c>
      <c r="K260" s="20" t="s">
        <v>92</v>
      </c>
      <c r="L260" s="20">
        <v>2021</v>
      </c>
      <c r="M260" s="20">
        <v>1</v>
      </c>
      <c r="N260" s="20"/>
      <c r="O260" s="20">
        <v>0</v>
      </c>
      <c r="P260" s="20" t="s">
        <v>56</v>
      </c>
      <c r="Q260" s="20" t="s">
        <v>1058</v>
      </c>
      <c r="R260" s="20" t="s">
        <v>1058</v>
      </c>
      <c r="S260" s="21">
        <v>44291</v>
      </c>
      <c r="T260" s="21">
        <v>44291</v>
      </c>
      <c r="U260" s="20"/>
    </row>
    <row r="261" spans="1:21" ht="28.8" x14ac:dyDescent="0.3">
      <c r="A261" s="20">
        <v>2021</v>
      </c>
      <c r="B261" s="21">
        <v>44197</v>
      </c>
      <c r="C261" s="21">
        <v>44286</v>
      </c>
      <c r="D261" s="20" t="s">
        <v>1054</v>
      </c>
      <c r="E261" s="20" t="s">
        <v>1077</v>
      </c>
      <c r="F261" s="20" t="s">
        <v>1078</v>
      </c>
      <c r="G261" s="20" t="s">
        <v>71</v>
      </c>
      <c r="H261" s="20" t="s">
        <v>1077</v>
      </c>
      <c r="I261" s="20" t="s">
        <v>1079</v>
      </c>
      <c r="J261" s="20" t="s">
        <v>392</v>
      </c>
      <c r="K261" s="20" t="s">
        <v>92</v>
      </c>
      <c r="L261" s="20">
        <v>2021</v>
      </c>
      <c r="M261" s="20">
        <v>12</v>
      </c>
      <c r="N261" s="20"/>
      <c r="O261" s="20">
        <v>33</v>
      </c>
      <c r="P261" s="20" t="s">
        <v>56</v>
      </c>
      <c r="Q261" s="20" t="s">
        <v>1058</v>
      </c>
      <c r="R261" s="20" t="s">
        <v>1058</v>
      </c>
      <c r="S261" s="21">
        <v>44291</v>
      </c>
      <c r="T261" s="21">
        <v>44291</v>
      </c>
      <c r="U261" s="20"/>
    </row>
    <row r="262" spans="1:21" ht="28.8" x14ac:dyDescent="0.3">
      <c r="A262" s="20">
        <v>2021</v>
      </c>
      <c r="B262" s="21">
        <v>44197</v>
      </c>
      <c r="C262" s="21">
        <v>44286</v>
      </c>
      <c r="D262" s="20" t="s">
        <v>1054</v>
      </c>
      <c r="E262" s="20" t="s">
        <v>1080</v>
      </c>
      <c r="F262" s="20" t="s">
        <v>1081</v>
      </c>
      <c r="G262" s="20" t="s">
        <v>71</v>
      </c>
      <c r="H262" s="20" t="s">
        <v>1080</v>
      </c>
      <c r="I262" s="20" t="s">
        <v>1082</v>
      </c>
      <c r="J262" s="20" t="s">
        <v>392</v>
      </c>
      <c r="K262" s="20" t="s">
        <v>92</v>
      </c>
      <c r="L262" s="20">
        <v>2021</v>
      </c>
      <c r="M262" s="20">
        <v>3</v>
      </c>
      <c r="N262" s="20"/>
      <c r="O262" s="20">
        <v>0</v>
      </c>
      <c r="P262" s="20" t="s">
        <v>56</v>
      </c>
      <c r="Q262" s="20" t="s">
        <v>1058</v>
      </c>
      <c r="R262" s="20" t="s">
        <v>1058</v>
      </c>
      <c r="S262" s="21">
        <v>44291</v>
      </c>
      <c r="T262" s="21">
        <v>44291</v>
      </c>
      <c r="U262" s="20"/>
    </row>
    <row r="263" spans="1:21" ht="28.8" x14ac:dyDescent="0.3">
      <c r="A263" s="20">
        <v>2021</v>
      </c>
      <c r="B263" s="21">
        <v>44197</v>
      </c>
      <c r="C263" s="21">
        <v>44286</v>
      </c>
      <c r="D263" s="20" t="s">
        <v>1054</v>
      </c>
      <c r="E263" s="20" t="s">
        <v>1083</v>
      </c>
      <c r="F263" s="20" t="s">
        <v>1084</v>
      </c>
      <c r="G263" s="20" t="s">
        <v>71</v>
      </c>
      <c r="H263" s="20" t="s">
        <v>1083</v>
      </c>
      <c r="I263" s="20" t="s">
        <v>1085</v>
      </c>
      <c r="J263" s="20" t="s">
        <v>392</v>
      </c>
      <c r="K263" s="20" t="s">
        <v>92</v>
      </c>
      <c r="L263" s="20">
        <v>2021</v>
      </c>
      <c r="M263" s="20">
        <v>3</v>
      </c>
      <c r="N263" s="20"/>
      <c r="O263" s="20">
        <v>0</v>
      </c>
      <c r="P263" s="20" t="s">
        <v>56</v>
      </c>
      <c r="Q263" s="20" t="s">
        <v>1058</v>
      </c>
      <c r="R263" s="20" t="s">
        <v>1058</v>
      </c>
      <c r="S263" s="21">
        <v>44291</v>
      </c>
      <c r="T263" s="21">
        <v>44291</v>
      </c>
      <c r="U263" s="20"/>
    </row>
    <row r="264" spans="1:21" ht="28.8" x14ac:dyDescent="0.3">
      <c r="A264" s="20">
        <v>2021</v>
      </c>
      <c r="B264" s="21">
        <v>44197</v>
      </c>
      <c r="C264" s="21">
        <v>44286</v>
      </c>
      <c r="D264" s="20" t="s">
        <v>1054</v>
      </c>
      <c r="E264" s="20" t="s">
        <v>1086</v>
      </c>
      <c r="F264" s="20" t="s">
        <v>1087</v>
      </c>
      <c r="G264" s="20" t="s">
        <v>71</v>
      </c>
      <c r="H264" s="20" t="s">
        <v>1086</v>
      </c>
      <c r="I264" s="20" t="s">
        <v>1088</v>
      </c>
      <c r="J264" s="20" t="s">
        <v>392</v>
      </c>
      <c r="K264" s="20" t="s">
        <v>92</v>
      </c>
      <c r="L264" s="20">
        <v>2021</v>
      </c>
      <c r="M264" s="20">
        <v>2</v>
      </c>
      <c r="N264" s="20"/>
      <c r="O264" s="20">
        <v>50</v>
      </c>
      <c r="P264" s="20" t="s">
        <v>56</v>
      </c>
      <c r="Q264" s="20" t="s">
        <v>1058</v>
      </c>
      <c r="R264" s="20" t="s">
        <v>1058</v>
      </c>
      <c r="S264" s="21">
        <v>44291</v>
      </c>
      <c r="T264" s="21">
        <v>44291</v>
      </c>
      <c r="U264" s="20"/>
    </row>
    <row r="265" spans="1:21" ht="28.8" x14ac:dyDescent="0.3">
      <c r="A265" s="20">
        <v>2021</v>
      </c>
      <c r="B265" s="21">
        <v>44197</v>
      </c>
      <c r="C265" s="21">
        <v>44286</v>
      </c>
      <c r="D265" s="20" t="s">
        <v>1054</v>
      </c>
      <c r="E265" s="20" t="s">
        <v>1089</v>
      </c>
      <c r="F265" s="20" t="s">
        <v>1090</v>
      </c>
      <c r="G265" s="20" t="s">
        <v>71</v>
      </c>
      <c r="H265" s="20" t="s">
        <v>1089</v>
      </c>
      <c r="I265" s="20" t="s">
        <v>1091</v>
      </c>
      <c r="J265" s="20" t="s">
        <v>392</v>
      </c>
      <c r="K265" s="20" t="s">
        <v>92</v>
      </c>
      <c r="L265" s="20">
        <v>2021</v>
      </c>
      <c r="M265" s="20">
        <v>2</v>
      </c>
      <c r="N265" s="20"/>
      <c r="O265" s="20">
        <v>0</v>
      </c>
      <c r="P265" s="20" t="s">
        <v>56</v>
      </c>
      <c r="Q265" s="20" t="s">
        <v>1058</v>
      </c>
      <c r="R265" s="20" t="s">
        <v>1058</v>
      </c>
      <c r="S265" s="21">
        <v>44291</v>
      </c>
      <c r="T265" s="21">
        <v>44291</v>
      </c>
      <c r="U265" s="20"/>
    </row>
    <row r="266" spans="1:21" ht="28.8" x14ac:dyDescent="0.3">
      <c r="A266" s="20">
        <v>2021</v>
      </c>
      <c r="B266" s="21">
        <v>44197</v>
      </c>
      <c r="C266" s="21">
        <v>44286</v>
      </c>
      <c r="D266" s="20" t="s">
        <v>1054</v>
      </c>
      <c r="E266" s="20" t="s">
        <v>1092</v>
      </c>
      <c r="F266" s="20" t="s">
        <v>1093</v>
      </c>
      <c r="G266" s="20" t="s">
        <v>71</v>
      </c>
      <c r="H266" s="20" t="s">
        <v>1092</v>
      </c>
      <c r="I266" s="20" t="s">
        <v>1094</v>
      </c>
      <c r="J266" s="20" t="s">
        <v>392</v>
      </c>
      <c r="K266" s="20" t="s">
        <v>92</v>
      </c>
      <c r="L266" s="20">
        <v>2021</v>
      </c>
      <c r="M266" s="20">
        <v>5</v>
      </c>
      <c r="N266" s="20"/>
      <c r="O266" s="20">
        <v>0</v>
      </c>
      <c r="P266" s="20" t="s">
        <v>56</v>
      </c>
      <c r="Q266" s="20" t="s">
        <v>1058</v>
      </c>
      <c r="R266" s="20" t="s">
        <v>1058</v>
      </c>
      <c r="S266" s="21">
        <v>44291</v>
      </c>
      <c r="T266" s="21">
        <v>44291</v>
      </c>
      <c r="U266" s="20"/>
    </row>
    <row r="267" spans="1:21" ht="28.8" x14ac:dyDescent="0.3">
      <c r="A267" s="20">
        <v>2021</v>
      </c>
      <c r="B267" s="21">
        <v>44197</v>
      </c>
      <c r="C267" s="21">
        <v>44286</v>
      </c>
      <c r="D267" s="20" t="s">
        <v>1054</v>
      </c>
      <c r="E267" s="20" t="s">
        <v>1095</v>
      </c>
      <c r="F267" s="20" t="s">
        <v>1096</v>
      </c>
      <c r="G267" s="20" t="s">
        <v>71</v>
      </c>
      <c r="H267" s="20" t="s">
        <v>1095</v>
      </c>
      <c r="I267" s="20" t="s">
        <v>1097</v>
      </c>
      <c r="J267" s="20" t="s">
        <v>392</v>
      </c>
      <c r="K267" s="20" t="s">
        <v>92</v>
      </c>
      <c r="L267" s="20">
        <v>2021</v>
      </c>
      <c r="M267" s="20">
        <v>1</v>
      </c>
      <c r="N267" s="20"/>
      <c r="O267" s="20">
        <v>0</v>
      </c>
      <c r="P267" s="20" t="s">
        <v>56</v>
      </c>
      <c r="Q267" s="20" t="s">
        <v>1058</v>
      </c>
      <c r="R267" s="20" t="s">
        <v>1058</v>
      </c>
      <c r="S267" s="21">
        <v>44291</v>
      </c>
      <c r="T267" s="21">
        <v>44291</v>
      </c>
      <c r="U267" s="20"/>
    </row>
    <row r="268" spans="1:21" ht="28.8" x14ac:dyDescent="0.3">
      <c r="A268" s="20">
        <v>2021</v>
      </c>
      <c r="B268" s="21">
        <v>44197</v>
      </c>
      <c r="C268" s="21">
        <v>44286</v>
      </c>
      <c r="D268" s="20" t="s">
        <v>1054</v>
      </c>
      <c r="E268" s="20" t="s">
        <v>1098</v>
      </c>
      <c r="F268" s="20" t="s">
        <v>1099</v>
      </c>
      <c r="G268" s="20" t="s">
        <v>71</v>
      </c>
      <c r="H268" s="20" t="s">
        <v>1098</v>
      </c>
      <c r="I268" s="20" t="s">
        <v>1100</v>
      </c>
      <c r="J268" s="20" t="s">
        <v>392</v>
      </c>
      <c r="K268" s="20" t="s">
        <v>92</v>
      </c>
      <c r="L268" s="20">
        <v>2021</v>
      </c>
      <c r="M268" s="20">
        <v>1</v>
      </c>
      <c r="N268" s="20"/>
      <c r="O268" s="20">
        <v>0</v>
      </c>
      <c r="P268" s="20" t="s">
        <v>56</v>
      </c>
      <c r="Q268" s="20" t="s">
        <v>1058</v>
      </c>
      <c r="R268" s="20" t="s">
        <v>1058</v>
      </c>
      <c r="S268" s="21">
        <v>44291</v>
      </c>
      <c r="T268" s="21">
        <v>44291</v>
      </c>
      <c r="U268" s="20"/>
    </row>
    <row r="269" spans="1:21" x14ac:dyDescent="0.3">
      <c r="A269" s="20">
        <v>2021</v>
      </c>
      <c r="B269" s="21">
        <v>44197</v>
      </c>
      <c r="C269" s="21">
        <v>44286</v>
      </c>
      <c r="D269" s="20" t="s">
        <v>1054</v>
      </c>
      <c r="E269" s="20" t="s">
        <v>1101</v>
      </c>
      <c r="F269" s="20" t="s">
        <v>1102</v>
      </c>
      <c r="G269" s="20" t="s">
        <v>71</v>
      </c>
      <c r="H269" s="20" t="s">
        <v>1101</v>
      </c>
      <c r="I269" s="20" t="s">
        <v>1103</v>
      </c>
      <c r="J269" s="20" t="s">
        <v>392</v>
      </c>
      <c r="K269" s="20"/>
      <c r="L269" s="20"/>
      <c r="M269" s="20">
        <v>100</v>
      </c>
      <c r="N269" s="20"/>
      <c r="O269" s="20">
        <v>0</v>
      </c>
      <c r="P269" s="20" t="s">
        <v>56</v>
      </c>
      <c r="Q269" s="20" t="s">
        <v>1058</v>
      </c>
      <c r="R269" s="20" t="s">
        <v>1058</v>
      </c>
      <c r="S269" s="21">
        <v>44291</v>
      </c>
      <c r="T269" s="21">
        <v>44291</v>
      </c>
      <c r="U269" s="20"/>
    </row>
    <row r="270" spans="1:21" x14ac:dyDescent="0.3">
      <c r="A270" s="20">
        <v>2021</v>
      </c>
      <c r="B270" s="21">
        <v>44197</v>
      </c>
      <c r="C270" s="21">
        <v>44286</v>
      </c>
      <c r="D270" s="20" t="s">
        <v>1054</v>
      </c>
      <c r="E270" s="20" t="s">
        <v>1104</v>
      </c>
      <c r="F270" s="20" t="s">
        <v>1105</v>
      </c>
      <c r="G270" s="20" t="s">
        <v>71</v>
      </c>
      <c r="H270" s="20" t="s">
        <v>1104</v>
      </c>
      <c r="I270" s="20" t="s">
        <v>1106</v>
      </c>
      <c r="J270" s="20" t="s">
        <v>392</v>
      </c>
      <c r="K270" s="20"/>
      <c r="L270" s="20"/>
      <c r="M270" s="20">
        <v>2</v>
      </c>
      <c r="N270" s="20"/>
      <c r="O270" s="20">
        <v>0</v>
      </c>
      <c r="P270" s="20" t="s">
        <v>56</v>
      </c>
      <c r="Q270" s="20" t="s">
        <v>1058</v>
      </c>
      <c r="R270" s="20" t="s">
        <v>1058</v>
      </c>
      <c r="S270" s="21">
        <v>44291</v>
      </c>
      <c r="T270" s="21">
        <v>44291</v>
      </c>
      <c r="U270" s="20"/>
    </row>
    <row r="271" spans="1:21" ht="28.8" x14ac:dyDescent="0.3">
      <c r="A271" s="20">
        <v>2021</v>
      </c>
      <c r="B271" s="21">
        <v>44197</v>
      </c>
      <c r="C271" s="21">
        <v>44286</v>
      </c>
      <c r="D271" s="20" t="s">
        <v>1054</v>
      </c>
      <c r="E271" s="20" t="s">
        <v>1107</v>
      </c>
      <c r="F271" s="20" t="s">
        <v>1108</v>
      </c>
      <c r="G271" s="20" t="s">
        <v>71</v>
      </c>
      <c r="H271" s="20" t="s">
        <v>1107</v>
      </c>
      <c r="I271" s="20" t="s">
        <v>1109</v>
      </c>
      <c r="J271" s="20" t="s">
        <v>392</v>
      </c>
      <c r="K271" s="20"/>
      <c r="L271" s="20"/>
      <c r="M271" s="20">
        <v>5</v>
      </c>
      <c r="N271" s="20"/>
      <c r="O271" s="20">
        <v>0</v>
      </c>
      <c r="P271" s="20" t="s">
        <v>56</v>
      </c>
      <c r="Q271" s="20" t="s">
        <v>1058</v>
      </c>
      <c r="R271" s="20" t="s">
        <v>1058</v>
      </c>
      <c r="S271" s="21">
        <v>44291</v>
      </c>
      <c r="T271" s="21">
        <v>44291</v>
      </c>
      <c r="U271" s="20"/>
    </row>
    <row r="272" spans="1:21" ht="28.8" x14ac:dyDescent="0.3">
      <c r="A272" s="20">
        <v>2021</v>
      </c>
      <c r="B272" s="21">
        <v>44197</v>
      </c>
      <c r="C272" s="21">
        <v>44286</v>
      </c>
      <c r="D272" s="20" t="s">
        <v>1054</v>
      </c>
      <c r="E272" s="20" t="s">
        <v>1110</v>
      </c>
      <c r="F272" s="20" t="s">
        <v>1111</v>
      </c>
      <c r="G272" s="20" t="s">
        <v>71</v>
      </c>
      <c r="H272" s="20" t="s">
        <v>1110</v>
      </c>
      <c r="I272" s="20" t="s">
        <v>1112</v>
      </c>
      <c r="J272" s="20" t="s">
        <v>392</v>
      </c>
      <c r="K272" s="20"/>
      <c r="L272" s="20"/>
      <c r="M272" s="20">
        <v>3</v>
      </c>
      <c r="N272" s="20"/>
      <c r="O272" s="20">
        <v>0</v>
      </c>
      <c r="P272" s="20" t="s">
        <v>56</v>
      </c>
      <c r="Q272" s="20" t="s">
        <v>1058</v>
      </c>
      <c r="R272" s="20" t="s">
        <v>1058</v>
      </c>
      <c r="S272" s="21">
        <v>44291</v>
      </c>
      <c r="T272" s="21">
        <v>44291</v>
      </c>
      <c r="U272" s="20"/>
    </row>
    <row r="273" spans="1:21" ht="28.8" x14ac:dyDescent="0.3">
      <c r="A273" s="20">
        <v>2021</v>
      </c>
      <c r="B273" s="21">
        <v>44197</v>
      </c>
      <c r="C273" s="21">
        <v>44286</v>
      </c>
      <c r="D273" s="20" t="s">
        <v>1054</v>
      </c>
      <c r="E273" s="20" t="s">
        <v>1113</v>
      </c>
      <c r="F273" s="20" t="s">
        <v>1114</v>
      </c>
      <c r="G273" s="20" t="s">
        <v>71</v>
      </c>
      <c r="H273" s="20" t="s">
        <v>1113</v>
      </c>
      <c r="I273" s="20" t="s">
        <v>1115</v>
      </c>
      <c r="J273" s="20" t="s">
        <v>392</v>
      </c>
      <c r="K273" s="20"/>
      <c r="L273" s="20"/>
      <c r="M273" s="20">
        <v>100</v>
      </c>
      <c r="N273" s="20"/>
      <c r="O273" s="20">
        <v>0</v>
      </c>
      <c r="P273" s="20" t="s">
        <v>56</v>
      </c>
      <c r="Q273" s="20" t="s">
        <v>1058</v>
      </c>
      <c r="R273" s="20" t="s">
        <v>1058</v>
      </c>
      <c r="S273" s="21">
        <v>44291</v>
      </c>
      <c r="T273" s="21">
        <v>44291</v>
      </c>
      <c r="U273" s="20"/>
    </row>
    <row r="274" spans="1:21" ht="28.8" x14ac:dyDescent="0.3">
      <c r="A274" s="2">
        <v>2021</v>
      </c>
      <c r="B274" s="3">
        <v>44197</v>
      </c>
      <c r="C274" s="3">
        <v>44286</v>
      </c>
      <c r="D274" s="2" t="s">
        <v>879</v>
      </c>
      <c r="E274" s="2" t="s">
        <v>880</v>
      </c>
      <c r="F274" s="2" t="s">
        <v>881</v>
      </c>
      <c r="G274" s="2" t="s">
        <v>113</v>
      </c>
      <c r="H274" s="2" t="s">
        <v>881</v>
      </c>
      <c r="I274" s="2" t="s">
        <v>882</v>
      </c>
      <c r="J274" s="2" t="s">
        <v>175</v>
      </c>
      <c r="K274" s="2" t="s">
        <v>247</v>
      </c>
      <c r="L274" s="2">
        <v>2021</v>
      </c>
      <c r="M274" s="5">
        <v>1</v>
      </c>
      <c r="N274" s="2"/>
      <c r="O274" s="5">
        <v>1</v>
      </c>
      <c r="P274" s="2" t="s">
        <v>56</v>
      </c>
      <c r="Q274" s="2" t="s">
        <v>707</v>
      </c>
      <c r="R274" s="2" t="s">
        <v>883</v>
      </c>
      <c r="S274" s="3">
        <v>44309</v>
      </c>
      <c r="T274" s="3">
        <v>44309</v>
      </c>
      <c r="U274" s="2"/>
    </row>
    <row r="275" spans="1:21" ht="28.8" x14ac:dyDescent="0.3">
      <c r="A275" s="2">
        <v>2021</v>
      </c>
      <c r="B275" s="3">
        <v>44197</v>
      </c>
      <c r="C275" s="3">
        <v>44286</v>
      </c>
      <c r="D275" s="2" t="s">
        <v>879</v>
      </c>
      <c r="E275" s="2" t="s">
        <v>884</v>
      </c>
      <c r="F275" s="2" t="s">
        <v>885</v>
      </c>
      <c r="G275" s="2" t="s">
        <v>113</v>
      </c>
      <c r="H275" s="2" t="s">
        <v>885</v>
      </c>
      <c r="I275" s="2" t="s">
        <v>886</v>
      </c>
      <c r="J275" s="2" t="s">
        <v>705</v>
      </c>
      <c r="K275" s="2" t="s">
        <v>247</v>
      </c>
      <c r="L275" s="2">
        <v>2021</v>
      </c>
      <c r="M275" s="5">
        <v>0.9</v>
      </c>
      <c r="N275" s="2"/>
      <c r="O275" s="5">
        <v>1.1100000000000001</v>
      </c>
      <c r="P275" s="2" t="s">
        <v>56</v>
      </c>
      <c r="Q275" s="2" t="s">
        <v>707</v>
      </c>
      <c r="R275" s="2" t="s">
        <v>883</v>
      </c>
      <c r="S275" s="3">
        <v>44309</v>
      </c>
      <c r="T275" s="3">
        <v>44309</v>
      </c>
      <c r="U275" s="2"/>
    </row>
    <row r="276" spans="1:21" x14ac:dyDescent="0.3">
      <c r="A276" s="2">
        <v>2021</v>
      </c>
      <c r="B276" s="3">
        <v>44197</v>
      </c>
      <c r="C276" s="3">
        <v>44286</v>
      </c>
      <c r="D276" s="2" t="s">
        <v>879</v>
      </c>
      <c r="E276" s="2" t="s">
        <v>887</v>
      </c>
      <c r="F276" s="2" t="s">
        <v>888</v>
      </c>
      <c r="G276" s="2" t="s">
        <v>113</v>
      </c>
      <c r="H276" s="2" t="s">
        <v>888</v>
      </c>
      <c r="I276" s="2" t="s">
        <v>889</v>
      </c>
      <c r="J276" s="2" t="s">
        <v>175</v>
      </c>
      <c r="K276" s="2" t="s">
        <v>247</v>
      </c>
      <c r="L276" s="2">
        <v>2021</v>
      </c>
      <c r="M276" s="5">
        <v>1</v>
      </c>
      <c r="N276" s="2"/>
      <c r="O276" s="5">
        <v>1</v>
      </c>
      <c r="P276" s="2" t="s">
        <v>56</v>
      </c>
      <c r="Q276" s="2" t="s">
        <v>707</v>
      </c>
      <c r="R276" s="2" t="s">
        <v>883</v>
      </c>
      <c r="S276" s="3">
        <v>44309</v>
      </c>
      <c r="T276" s="3">
        <v>44309</v>
      </c>
    </row>
    <row r="277" spans="1:21" ht="28.8" x14ac:dyDescent="0.3">
      <c r="A277" s="2">
        <v>2021</v>
      </c>
      <c r="B277" s="3">
        <v>44197</v>
      </c>
      <c r="C277" s="3">
        <v>44286</v>
      </c>
      <c r="D277" s="2" t="s">
        <v>879</v>
      </c>
      <c r="E277" s="2" t="s">
        <v>890</v>
      </c>
      <c r="F277" s="2" t="s">
        <v>891</v>
      </c>
      <c r="G277" s="2" t="s">
        <v>113</v>
      </c>
      <c r="H277" s="2" t="s">
        <v>891</v>
      </c>
      <c r="I277" s="2" t="s">
        <v>892</v>
      </c>
      <c r="J277" s="2" t="s">
        <v>175</v>
      </c>
      <c r="K277" s="2" t="s">
        <v>247</v>
      </c>
      <c r="L277" s="2">
        <v>2021</v>
      </c>
      <c r="M277" s="5">
        <v>1</v>
      </c>
      <c r="N277" s="2"/>
      <c r="O277" s="5">
        <v>1</v>
      </c>
      <c r="P277" s="2" t="s">
        <v>56</v>
      </c>
      <c r="Q277" s="2" t="s">
        <v>707</v>
      </c>
      <c r="R277" s="2" t="s">
        <v>883</v>
      </c>
      <c r="S277" s="3">
        <v>44309</v>
      </c>
      <c r="T277" s="3">
        <v>44309</v>
      </c>
    </row>
    <row r="278" spans="1:21" x14ac:dyDescent="0.3">
      <c r="A278" s="2">
        <v>2021</v>
      </c>
      <c r="B278" s="3">
        <v>44197</v>
      </c>
      <c r="C278" s="3">
        <v>44286</v>
      </c>
      <c r="D278" s="2" t="s">
        <v>879</v>
      </c>
      <c r="E278" s="2" t="s">
        <v>893</v>
      </c>
      <c r="F278" s="2" t="s">
        <v>894</v>
      </c>
      <c r="G278" s="2" t="s">
        <v>113</v>
      </c>
      <c r="H278" s="2" t="s">
        <v>894</v>
      </c>
      <c r="I278" s="2" t="s">
        <v>895</v>
      </c>
      <c r="J278" s="2" t="s">
        <v>175</v>
      </c>
      <c r="K278" s="2" t="s">
        <v>247</v>
      </c>
      <c r="L278" s="2">
        <v>2021</v>
      </c>
      <c r="M278" s="5">
        <v>1</v>
      </c>
      <c r="N278" s="2"/>
      <c r="O278" s="5">
        <v>1</v>
      </c>
      <c r="P278" s="2" t="s">
        <v>56</v>
      </c>
      <c r="Q278" s="2" t="s">
        <v>707</v>
      </c>
      <c r="R278" s="2" t="s">
        <v>883</v>
      </c>
      <c r="S278" s="3">
        <v>44309</v>
      </c>
      <c r="T278" s="3">
        <v>44309</v>
      </c>
    </row>
    <row r="279" spans="1:21" ht="28.8" x14ac:dyDescent="0.3">
      <c r="A279" s="2">
        <v>2021</v>
      </c>
      <c r="B279" s="3">
        <v>44197</v>
      </c>
      <c r="C279" s="3">
        <v>44286</v>
      </c>
      <c r="D279" s="2" t="s">
        <v>879</v>
      </c>
      <c r="E279" s="2" t="s">
        <v>896</v>
      </c>
      <c r="F279" s="2" t="s">
        <v>897</v>
      </c>
      <c r="G279" s="2" t="s">
        <v>113</v>
      </c>
      <c r="H279" s="2" t="s">
        <v>897</v>
      </c>
      <c r="I279" s="2" t="s">
        <v>898</v>
      </c>
      <c r="J279" s="2" t="s">
        <v>175</v>
      </c>
      <c r="K279" s="2" t="s">
        <v>247</v>
      </c>
      <c r="L279" s="2">
        <v>2021</v>
      </c>
      <c r="M279" s="5">
        <v>1</v>
      </c>
      <c r="N279" s="2"/>
      <c r="O279" s="5">
        <v>1</v>
      </c>
      <c r="P279" s="2" t="s">
        <v>56</v>
      </c>
      <c r="Q279" s="2" t="s">
        <v>707</v>
      </c>
      <c r="R279" s="2" t="s">
        <v>883</v>
      </c>
      <c r="S279" s="3">
        <v>44309</v>
      </c>
      <c r="T279" s="3">
        <v>44309</v>
      </c>
    </row>
    <row r="280" spans="1:21" x14ac:dyDescent="0.3"/>
  </sheetData>
  <mergeCells count="7">
    <mergeCell ref="A6:U6"/>
    <mergeCell ref="A2:C2"/>
    <mergeCell ref="D2:F2"/>
    <mergeCell ref="G2:I2"/>
    <mergeCell ref="A3:C3"/>
    <mergeCell ref="D3:F3"/>
    <mergeCell ref="G3:I3"/>
  </mergeCells>
  <dataValidations count="2">
    <dataValidation type="list" allowBlank="1" showErrorMessage="1" sqref="L104:L106 P8:P279" xr:uid="{00000000-0002-0000-0000-000000000000}">
      <formula1>Hidden_115</formula1>
    </dataValidation>
    <dataValidation type="list" allowBlank="1" showInputMessage="1" showErrorMessage="1" sqref="G193:G201" xr:uid="{EE493AEF-97A7-453E-9493-99C62D419225}">
      <formula1>hidden1</formula1>
    </dataValidation>
  </dataValidations>
  <hyperlinks>
    <hyperlink ref="Q137" r:id="rId1" xr:uid="{5F182F8C-DD96-41C6-A629-44B290B6AF24}"/>
    <hyperlink ref="Q138" r:id="rId2" xr:uid="{4BD1C944-D157-449C-9E59-7D0ABF35DA67}"/>
    <hyperlink ref="Q139:Q142" r:id="rId3" display="http://www.comonfort.gob.mx/transparencia/documentacion/articulo70/fraccion06/a70-f06-01-Avance-Indicadores.pdf" xr:uid="{7BD3AF39-C8D9-4937-AF64-26855C0B5096}"/>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2019-07-10T17:57:55Z</dcterms:created>
  <dcterms:modified xsi:type="dcterms:W3CDTF">2021-05-06T18:30:47Z</dcterms:modified>
</cp:coreProperties>
</file>