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2DO TRIM 2020\F06\"/>
    </mc:Choice>
  </mc:AlternateContent>
  <xr:revisionPtr revIDLastSave="0" documentId="13_ncr:1_{8B3AF6BD-2168-4112-AD13-C867F22DA340}"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3" i="1" l="1"/>
  <c r="O172" i="1"/>
  <c r="O171" i="1"/>
  <c r="O170" i="1"/>
  <c r="O169" i="1"/>
  <c r="O168" i="1"/>
  <c r="O167" i="1"/>
  <c r="O166" i="1"/>
  <c r="O165" i="1"/>
  <c r="O164" i="1"/>
  <c r="O163" i="1"/>
  <c r="O162" i="1"/>
  <c r="O161" i="1"/>
  <c r="O160" i="1"/>
  <c r="R159" i="1" l="1"/>
  <c r="M159" i="1"/>
  <c r="J159" i="1"/>
  <c r="I159" i="1"/>
  <c r="H159" i="1"/>
  <c r="F159" i="1"/>
  <c r="E159" i="1"/>
  <c r="R158" i="1"/>
  <c r="M158" i="1"/>
  <c r="J158" i="1"/>
  <c r="I158" i="1"/>
  <c r="H158" i="1"/>
  <c r="F158" i="1"/>
  <c r="E158" i="1"/>
  <c r="R157" i="1"/>
  <c r="M157" i="1"/>
  <c r="J157" i="1"/>
  <c r="I157" i="1"/>
  <c r="H157" i="1"/>
  <c r="F157" i="1"/>
  <c r="E157" i="1"/>
  <c r="R156" i="1"/>
  <c r="M156" i="1"/>
  <c r="J156" i="1"/>
  <c r="I156" i="1"/>
  <c r="H156" i="1"/>
  <c r="F156" i="1"/>
  <c r="E156" i="1"/>
  <c r="R155" i="1"/>
  <c r="M155" i="1"/>
  <c r="J155" i="1"/>
  <c r="I155" i="1"/>
  <c r="H155" i="1"/>
  <c r="F155" i="1"/>
  <c r="E155" i="1"/>
  <c r="R154" i="1"/>
  <c r="M154" i="1"/>
  <c r="J154" i="1"/>
  <c r="I154" i="1"/>
  <c r="H154" i="1"/>
  <c r="F154" i="1"/>
  <c r="E154" i="1"/>
  <c r="R153" i="1"/>
  <c r="M153" i="1"/>
  <c r="J153" i="1"/>
  <c r="I153" i="1"/>
  <c r="H153" i="1"/>
  <c r="F153" i="1"/>
  <c r="E153" i="1"/>
  <c r="R152" i="1"/>
  <c r="M152" i="1"/>
  <c r="J152" i="1"/>
  <c r="I152" i="1"/>
  <c r="H152" i="1"/>
  <c r="F152" i="1"/>
  <c r="E152" i="1"/>
  <c r="H143" i="1" l="1"/>
  <c r="F143" i="1"/>
  <c r="E143" i="1"/>
  <c r="D143" i="1"/>
  <c r="H142" i="1"/>
  <c r="F142" i="1"/>
  <c r="E142" i="1"/>
  <c r="D142" i="1"/>
  <c r="H141" i="1"/>
  <c r="F141" i="1"/>
  <c r="E141" i="1"/>
  <c r="D141" i="1"/>
  <c r="H140" i="1"/>
  <c r="F140" i="1"/>
  <c r="E140" i="1"/>
  <c r="D140" i="1"/>
  <c r="H139" i="1"/>
  <c r="F139" i="1"/>
  <c r="E139" i="1"/>
  <c r="D139" i="1"/>
  <c r="H138" i="1"/>
  <c r="F138" i="1"/>
  <c r="E138" i="1"/>
  <c r="D138" i="1"/>
  <c r="H137" i="1"/>
  <c r="F137" i="1"/>
  <c r="E137" i="1"/>
  <c r="D137" i="1"/>
  <c r="H136" i="1"/>
  <c r="F136" i="1"/>
  <c r="E136" i="1"/>
  <c r="D136" i="1"/>
  <c r="O113" i="1" l="1"/>
  <c r="E101" i="1" l="1"/>
  <c r="E100" i="1"/>
  <c r="E99" i="1"/>
  <c r="E98" i="1"/>
  <c r="E97" i="1"/>
  <c r="E96" i="1"/>
  <c r="E95" i="1"/>
  <c r="E94" i="1"/>
  <c r="E93" i="1"/>
  <c r="E92" i="1"/>
  <c r="E87" i="1" l="1"/>
  <c r="E86" i="1"/>
  <c r="E85" i="1"/>
  <c r="E84" i="1"/>
  <c r="E83" i="1"/>
  <c r="E82" i="1"/>
  <c r="E81" i="1"/>
  <c r="O65" i="1" l="1"/>
  <c r="I65" i="1"/>
  <c r="H65" i="1"/>
  <c r="F65" i="1"/>
  <c r="E65" i="1"/>
  <c r="D65" i="1"/>
  <c r="O64" i="1"/>
  <c r="I64" i="1"/>
  <c r="H64" i="1"/>
  <c r="F64" i="1"/>
  <c r="E64" i="1"/>
  <c r="D64" i="1"/>
  <c r="O63" i="1"/>
  <c r="I63" i="1"/>
  <c r="H63" i="1"/>
  <c r="F63" i="1"/>
  <c r="E63" i="1"/>
  <c r="D63" i="1"/>
  <c r="O62" i="1"/>
  <c r="I62" i="1"/>
  <c r="H62" i="1"/>
  <c r="F62" i="1"/>
  <c r="E62" i="1"/>
  <c r="D62" i="1"/>
  <c r="O61" i="1"/>
  <c r="I61" i="1"/>
  <c r="H61" i="1"/>
  <c r="F61" i="1"/>
  <c r="E61" i="1"/>
  <c r="D61" i="1"/>
  <c r="I60" i="1"/>
  <c r="H60" i="1"/>
  <c r="F60" i="1"/>
  <c r="E60" i="1"/>
  <c r="I59" i="1"/>
  <c r="H59" i="1"/>
  <c r="F59" i="1"/>
  <c r="E59" i="1"/>
  <c r="I58" i="1"/>
  <c r="H58" i="1"/>
  <c r="F58" i="1"/>
  <c r="E58" i="1"/>
  <c r="I57" i="1"/>
  <c r="H57" i="1"/>
  <c r="F57" i="1"/>
  <c r="E57" i="1"/>
  <c r="I56" i="1"/>
  <c r="H56" i="1"/>
  <c r="F56" i="1"/>
  <c r="E56" i="1"/>
  <c r="I55" i="1"/>
  <c r="H55" i="1"/>
  <c r="F55" i="1"/>
  <c r="E55" i="1"/>
  <c r="I54" i="1"/>
  <c r="H54" i="1"/>
  <c r="F54" i="1"/>
  <c r="E54" i="1"/>
  <c r="I53" i="1"/>
  <c r="H53" i="1"/>
  <c r="F53" i="1"/>
  <c r="E53" i="1"/>
  <c r="F26" i="1" l="1"/>
  <c r="F25" i="1"/>
  <c r="F24" i="1"/>
  <c r="F23" i="1"/>
  <c r="F22" i="1"/>
  <c r="F21" i="1"/>
  <c r="F20" i="1"/>
  <c r="F19" i="1"/>
  <c r="F18" i="1"/>
</calcChain>
</file>

<file path=xl/sharedStrings.xml><?xml version="1.0" encoding="utf-8"?>
<sst xmlns="http://schemas.openxmlformats.org/spreadsheetml/2006/main" count="2893" uniqueCount="946">
  <si>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</si>
  <si>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</si>
  <si>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</si>
  <si>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</si>
  <si>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</si>
  <si>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</si>
  <si>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</si>
  <si>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</si>
  <si>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</si>
  <si>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</si>
  <si>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</si>
  <si>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</si>
  <si>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</si>
  <si>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</si>
  <si>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</si>
  <si>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</si>
  <si>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</si>
  <si>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</si>
  <si>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</si>
  <si>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</si>
  <si>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</si>
  <si>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</si>
  <si>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</si>
  <si>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</si>
  <si>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</si>
  <si>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</si>
  <si>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</si>
  <si>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</si>
  <si>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</si>
  <si>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</si>
  <si>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</si>
  <si>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</si>
  <si>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</si>
  <si>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</si>
  <si>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</si>
  <si>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</si>
  <si>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</si>
  <si>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</si>
  <si>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</si>
  <si>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</si>
  <si>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</si>
  <si>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</si>
  <si>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</si>
  <si>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</si>
  <si>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</si>
  <si>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</si>
  <si>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</si>
  <si>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</si>
  <si>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</si>
  <si>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</si>
  <si>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</si>
  <si>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</si>
  <si>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</si>
  <si>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</si>
  <si>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</si>
  <si>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</si>
  <si>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</si>
  <si>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</si>
  <si>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Integral de la Juventud</t>
  </si>
  <si>
    <t>Reintegrar a los jovenes en los diferentes ambitos en los que se desenvulven y crear actividades que a ellos les competen</t>
  </si>
  <si>
    <t>Fin</t>
  </si>
  <si>
    <t>Eficacia</t>
  </si>
  <si>
    <t>Numero de acciones enfocadas a los jovenes de los 12 a los 29 años</t>
  </si>
  <si>
    <t>((A/B)-1)*100 )</t>
  </si>
  <si>
    <t>Tasa de Variacion</t>
  </si>
  <si>
    <t>Mensual</t>
  </si>
  <si>
    <t>No aplica</t>
  </si>
  <si>
    <t>Indicadores de Resultados</t>
  </si>
  <si>
    <t>Coordinacion de Atencion a la Juventud</t>
  </si>
  <si>
    <t>Los jovenes del Municipio de Comonfort son incluidos en la sociedad</t>
  </si>
  <si>
    <t>Reintegracion social de los Jovenes en diferentes ambitos</t>
  </si>
  <si>
    <t>Jovenes mayormente orientados a temas de su competencia</t>
  </si>
  <si>
    <t>Jovenes atendidos psicologicamnete</t>
  </si>
  <si>
    <t>Se atienden jovenes de los 12 a los 29 años psicologicamente en  en las diferentes instituciones educativas</t>
  </si>
  <si>
    <t>Existe un mayor numero de eventos dirigidos a la juventud</t>
  </si>
  <si>
    <t>Hay un mayor interes por parte de la sociedad hacia los jovenes</t>
  </si>
  <si>
    <t xml:space="preserve">Proposito </t>
  </si>
  <si>
    <t>Componente 1</t>
  </si>
  <si>
    <t>Actividad 1.1</t>
  </si>
  <si>
    <t>Actividad 1.2</t>
  </si>
  <si>
    <t>Componente 2</t>
  </si>
  <si>
    <t>Actividad 2.1</t>
  </si>
  <si>
    <t>Componente 3</t>
  </si>
  <si>
    <t>Actividad 3.1</t>
  </si>
  <si>
    <t>Integrar a los jovenes a la sociedad por medio de platicas,talleres,actividades de interes para ellos y atencion psicologica.</t>
  </si>
  <si>
    <t>Inparticion de platicas y talleres</t>
  </si>
  <si>
    <t>Numero de platicas impartidas en diferentes areas e instituciones</t>
  </si>
  <si>
    <t>Numero de talleres impartidos en las diferentes areas e instituciones</t>
  </si>
  <si>
    <t>Numero de Jovenes atendidos</t>
  </si>
  <si>
    <t>Numero de eventos enfocados a jovenes</t>
  </si>
  <si>
    <t>Numero de rallys, eventos recreativos, campamentos</t>
  </si>
  <si>
    <t>(A/B)*100                                                               Numero de Jovenes participantes en el presente año/numero de jovenes participantes en el año anterior</t>
  </si>
  <si>
    <t>(A/B)*100                                                                  Numero de platicas y talleres impartidos en el presente año/numero de platicas y talleres impartidos en el año anterior)</t>
  </si>
  <si>
    <t>/A/B)*100                                                           Numero de platicas impartidas en diferentes areas en el presente año/numero de platicas impartidas en el año anterior</t>
  </si>
  <si>
    <t>(A/B)*100                                                                 Numero de talleres impartidos en diferentes areas en el presente año/numero de talleres impartidos en diferentes areas en el año anterior</t>
  </si>
  <si>
    <t>((A/B)-1)*100 )                                                        Numero de jovenes atendidos psicologicamente en el año actual/numero de jovenes atendidos psicologicamente en el año anterior</t>
  </si>
  <si>
    <t>((A/B)-1)*100                                                        Numero de jovenes atendidos en el presente año/numero de jovenes atendidos en el año anterior</t>
  </si>
  <si>
    <t>((A/B)-1)*100                                                        Numero de eventos en el añoactual/numero de eventos en el año anterior</t>
  </si>
  <si>
    <t>((A/B)-1)*100                                                          Numero de actividades realizadas para jovenes en el presente año/ numero de actividades realizadas para jovenes en el año anterior</t>
  </si>
  <si>
    <t>Porcentaje</t>
  </si>
  <si>
    <t>Atencion integral a diversos problemas que enfrenta la mujer en la actualidad</t>
  </si>
  <si>
    <t xml:space="preserve">Atencion a las Mujeres </t>
  </si>
  <si>
    <t xml:space="preserve">Orientacion y Atenciones </t>
  </si>
  <si>
    <t xml:space="preserve">Eficacia </t>
  </si>
  <si>
    <t>Bitacora de registro</t>
  </si>
  <si>
    <t>N/A</t>
  </si>
  <si>
    <t xml:space="preserve">Unidades </t>
  </si>
  <si>
    <t xml:space="preserve">Trimestral </t>
  </si>
  <si>
    <t xml:space="preserve">1000 Atenciones </t>
  </si>
  <si>
    <t>No existen</t>
  </si>
  <si>
    <t>Coordinacion de Atencion para las Mujeres de Comonfort</t>
  </si>
  <si>
    <t>Sin Observacion</t>
  </si>
  <si>
    <t xml:space="preserve">LA CULTURA SE PROMUEVE Y SE FORTALECE </t>
  </si>
  <si>
    <t>Contribuir a que en  la población de nuestro municipio se genere un mayor  interés en las actividades  culturales (talleres, presentaciones,exposiciones, charlas,)y la preservación de nuestras tradiciones.</t>
  </si>
  <si>
    <t>EFICACIA</t>
  </si>
  <si>
    <t>ESTRATEGICO</t>
  </si>
  <si>
    <t>Actividades culturales realizados en el año actual /Eventos culturales realizados en el año anterior*100</t>
  </si>
  <si>
    <t xml:space="preserve">TASA DE VARIACION </t>
  </si>
  <si>
    <t>ANUAL</t>
  </si>
  <si>
    <t>NO</t>
  </si>
  <si>
    <t xml:space="preserve">REPORTE MENSUAL DE ACTIVIDADES </t>
  </si>
  <si>
    <t xml:space="preserve">CASA  DE LA CULTURA  </t>
  </si>
  <si>
    <t>Los habitantes del municipio de Comonfort mayores a 4 años asisten y se interesan en las actividades culturales</t>
  </si>
  <si>
    <t>(total de personas que asisten a las actividades en el año actual  /total de personas que asistieron a las actividades en el año anterior)*100</t>
  </si>
  <si>
    <t>Número de asistentes a las actividades culturales incrementados</t>
  </si>
  <si>
    <t xml:space="preserve">Incrementar las presentaciones artisticas y culturales en el municipio en especial en cabecera municipal y las comunidades con mayor poblacion </t>
  </si>
  <si>
    <t xml:space="preserve">EFICACIA </t>
  </si>
  <si>
    <t>Total  de presentaciones artísticas realizados en plazas públicas y espacios de reunión social   * 100 /Total  de presentaciones artísticas programados en plazas públicas y espacios de reunión social</t>
  </si>
  <si>
    <t xml:space="preserve">Incrementar  las  consultas al archivo historico  municipal   como centro de  información </t>
  </si>
  <si>
    <t>Total de  asistentes  realizadas *100 / Total de asistentes programas</t>
  </si>
  <si>
    <t>UNIDAD</t>
  </si>
  <si>
    <t>110 CONSULTAS</t>
  </si>
  <si>
    <t>BOLETAS DE CONSULTA</t>
  </si>
  <si>
    <t xml:space="preserve">Conservar las festividades y tradiciones por medio de (desfiles, festivales, semanas culturales,exposiciones, concursos, </t>
  </si>
  <si>
    <t>Total de  actividades(altares,concursos desfiles, charlas, exposiciones, publicaciones,murales)de tradición mexicana realizadas *100 / Total de  actividades(altares,concursos desfiles, charlas, exposiciones, publicaciones,murales)de tradición mexicana programadas</t>
  </si>
  <si>
    <t>Número de asistentes a los talleres culturales incrementado</t>
  </si>
  <si>
    <t>Total de   alumnos inscritos en talleres en general en  el 2020 / total de   alumnos inscritos en talleres en general en el 2019*100</t>
  </si>
  <si>
    <t xml:space="preserve">incrementar el programa de talleres, denominado  Salones culturales a las comunidades establecidas con mas  población </t>
  </si>
  <si>
    <t>talleres  realizados en las comunidades en 2019 / total de  talleres  programados en las 2020*100</t>
  </si>
  <si>
    <t>UNIDAD DE MEDIDA</t>
  </si>
  <si>
    <t>25 TALLES</t>
  </si>
  <si>
    <t>Fortalecer la Escuela de Iniciacion Artistica Asociada como  una opcion más en la educacion artistica</t>
  </si>
  <si>
    <t>Total de   alumnos inscritos en la escuela de iniciacion   el 2020 / total de alumnos  inscritos  en el 2019*100</t>
  </si>
  <si>
    <t>REPORTE DE INGRESOS</t>
  </si>
  <si>
    <t>Actualizacion del padron inmobiliario y catastral</t>
  </si>
  <si>
    <t xml:space="preserve">Incrementar la recaudación municipal para ofrecer mejores sevicios a la ciudadania </t>
  </si>
  <si>
    <t>Total de nuevas cuentas ingresadas al padron,mas impuesto que se genera</t>
  </si>
  <si>
    <t>Estrategico</t>
  </si>
  <si>
    <t>((a/b)-1) x 100</t>
  </si>
  <si>
    <t>Incremento</t>
  </si>
  <si>
    <t>Catastro e impuesto a la propiedad inmobiliara</t>
  </si>
  <si>
    <t>Catastro e impuesto a la propiedad inmobiliaria</t>
  </si>
  <si>
    <t xml:space="preserve">El municipio cuente con buenas finanzas públicas </t>
  </si>
  <si>
    <t xml:space="preserve">Incremento de recaudacion de impuesto y accesorios </t>
  </si>
  <si>
    <t>Monto</t>
  </si>
  <si>
    <t>Actualización del padron catastral</t>
  </si>
  <si>
    <t xml:space="preserve">Cuentas actualizadas en base a valores de ley de ingresos </t>
  </si>
  <si>
    <t>a</t>
  </si>
  <si>
    <t>Numero</t>
  </si>
  <si>
    <t xml:space="preserve">Programa de regularización de asentamientos irregulares </t>
  </si>
  <si>
    <t xml:space="preserve">Aperturas de cuentas por regularizacion y tramites notariales </t>
  </si>
  <si>
    <t>Calidad</t>
  </si>
  <si>
    <t>Predios</t>
  </si>
  <si>
    <t>Difusion de actividades, programas y turismo a la ciudadania</t>
  </si>
  <si>
    <t>Se hace una eficiente proyeccion de actividades realizadas por la Administracion</t>
  </si>
  <si>
    <t>Mantener una comunicacio n eficaz entre las dependencias</t>
  </si>
  <si>
    <t>Comunicación eficaz</t>
  </si>
  <si>
    <t>Total de eventos realizados sobre el total de eventos difundidos por cien</t>
  </si>
  <si>
    <t>Informe de labores de la Coordinacion</t>
  </si>
  <si>
    <t>Coordinación de Comunicación Social</t>
  </si>
  <si>
    <t>Eventos atendidos de manera eficiente</t>
  </si>
  <si>
    <t>Porcentajes de eventos cubiertos</t>
  </si>
  <si>
    <t>Eventos</t>
  </si>
  <si>
    <t>Total de eventos cubiertos sobre total de solicitudes rescibidas por cien</t>
  </si>
  <si>
    <t>Coordinacion eficaz de las areas con  eventos mediante solicitudes</t>
  </si>
  <si>
    <t>Organización de eventos</t>
  </si>
  <si>
    <t xml:space="preserve">Organización </t>
  </si>
  <si>
    <t>Eventos cubiertos, ingresados a la coordinacion</t>
  </si>
  <si>
    <t>Implementacion de fichas tecnicas para los eventos solicitados por las áreas</t>
  </si>
  <si>
    <t>Fichas tecnicas para eventos</t>
  </si>
  <si>
    <t>Fichas técnicas</t>
  </si>
  <si>
    <t>Total de fichas tecnicas recibidas sobre total de solicitudes de eventos por cien</t>
  </si>
  <si>
    <t>Adquisicion  de equipo necesario para cubrir eventos</t>
  </si>
  <si>
    <t>Equipo para cubrir eventos</t>
  </si>
  <si>
    <t>Equipo</t>
  </si>
  <si>
    <t>Total de equipo renovado sobre total de equipo requerido por cien</t>
  </si>
  <si>
    <t>Comunicación com medios informativos eficientada</t>
  </si>
  <si>
    <t>Difusiones en medios de comunicación</t>
  </si>
  <si>
    <t>Medios de comunicación</t>
  </si>
  <si>
    <t>Eventos de alto alcance difundidos en medios de comunicación</t>
  </si>
  <si>
    <t xml:space="preserve">Unidad  </t>
  </si>
  <si>
    <t>Elaboracion de boletines informativos</t>
  </si>
  <si>
    <t>Boletines informativos</t>
  </si>
  <si>
    <t>Numero de boletines realizados sobre total de eventos a difundir en medios informativos por cien</t>
  </si>
  <si>
    <t>Actividades realizadas difundidas</t>
  </si>
  <si>
    <t>Actividades difundidas</t>
  </si>
  <si>
    <t>Actividades</t>
  </si>
  <si>
    <t>Total de eventos realizados sobre total de eventos difundidos por cien</t>
  </si>
  <si>
    <t>Implementacion de un periodico informativo para la ciudadania</t>
  </si>
  <si>
    <t>Periodico informativo</t>
  </si>
  <si>
    <t>Periodico</t>
  </si>
  <si>
    <t>Numero de ediciones impresas en el año</t>
  </si>
  <si>
    <t>Unidad</t>
  </si>
  <si>
    <t>Difusiones relaizadas por redes sociales</t>
  </si>
  <si>
    <t>Difusion en redes sociales</t>
  </si>
  <si>
    <t>Redes Sociales</t>
  </si>
  <si>
    <t>Publicaciones realizadas en el año actual</t>
  </si>
  <si>
    <t xml:space="preserve">CONTROL DE LA GESTION PUBLICA </t>
  </si>
  <si>
    <t>CONTRIBUIR A LA CORRECTA APLICACIÓN DEL GASTO PÚBLICO, EL CUMPLIMIENTO DE LOS PLANES Y PROGRAMAS DE GOBIERNO ASÍ COMO EL CORRECTO ACTUAR DE LOS SERVIDORES PÚBLICOS.</t>
  </si>
  <si>
    <t>CONTROL INTERNO DE LA ADMINISTRACIÓN PÚBLICA MUNICIPAL.</t>
  </si>
  <si>
    <t xml:space="preserve">Número de actividades realizadas / total de actividades plasmadas en el plan anual de trabajo de la contraloria </t>
  </si>
  <si>
    <t>PORCENTAJE</t>
  </si>
  <si>
    <t xml:space="preserve">MEDIOS DE VERIFICACION </t>
  </si>
  <si>
    <t xml:space="preserve">CONTRALORIA MUNICIPAL </t>
  </si>
  <si>
    <t>EL MUNICIPIO DE COMONFORT CUENTA CON UN ADECUADO SISTEMA DE SUPERVISIÓN A LOS SERVIDORES PÚBLICOS</t>
  </si>
  <si>
    <t>SUPERVISIÓN A LA EJECUCIÓN DEL GASTO PÚBLICO</t>
  </si>
  <si>
    <t>(total de supervisiones realizadas / total de supervisiones progrmadas)100</t>
  </si>
  <si>
    <t>EJECUCIÓN DE OBRA PÚBLICA SUPERVISADA</t>
  </si>
  <si>
    <t>EFICIENCIA EN LA SUPERVISIÓN DE OBRA PÚBLICA.</t>
  </si>
  <si>
    <t>(Total de supervisiones realizadas / Total de supervisiones programadas) * 100</t>
  </si>
  <si>
    <t>CUMPLIMIENTO DEL PLAN ANUAL DE TRABAJO DE CONTRALORÍA MUNICIPAL EN MATERIA DE CUENTA PÚBLICA.</t>
  </si>
  <si>
    <t xml:space="preserve">AVANCE SOBRE PROGRAMA DE CONTROL DE OBRA PUBLICA </t>
  </si>
  <si>
    <t>(total de informes de resultados / total de informes requeridos) * 100</t>
  </si>
  <si>
    <t>PROGRAMA DE QUEJAS, DENUNCIAS Y SUGERENCIAS APLICADO.</t>
  </si>
  <si>
    <t>PORCENTAJE DE QUEJAS DENUNCIAS Y SUGERENCIAS ATENDIDAS</t>
  </si>
  <si>
    <t>(Total de quejas y denuncias atendidas / Total de quejas y denuncias recibidas) * 100</t>
  </si>
  <si>
    <t>APLICACIÓN DE PROCEDIMIENTOS DE RESPONSABILIDAD ADMINISTRATIVA</t>
  </si>
  <si>
    <t>PORCENTAJE DE PROCEDIMIENTOS DE RESPONSABILIDAD ADMINISTRATIVA INSTAURADOS</t>
  </si>
  <si>
    <t>(total de procedimientos instaurados /total de procedimientos sustanciados)*100</t>
  </si>
  <si>
    <t>CUENTA PÚBLICA SUPERVISADA.</t>
  </si>
  <si>
    <t>PORCENTAJE DE AUDITORÍAS REALIZADAS</t>
  </si>
  <si>
    <t>(total de auditorias realizadas vs total de auditorias establecidas en el plan anual)100</t>
  </si>
  <si>
    <t>AVANCE DE CUMPLIMIENTO DE PROGRAMA DE AUDITORÍAS.</t>
  </si>
  <si>
    <t>DECLARACIONES PATRIMONIALES DE LOS SERVIDORES PÚBLICOS RECABADAS.</t>
  </si>
  <si>
    <t>ASUNTOS JURÍDICOS</t>
  </si>
  <si>
    <t>(total de servidores publicos que presentaron su declaracion/total de servidores publicos obligados a presentar) * 100</t>
  </si>
  <si>
    <t>ACTUALIZAR LA INFORMACIÓN DE LA SITUACIÓN LABORAL DE LOS SERVIDORES PÚBLICOS</t>
  </si>
  <si>
    <t>PORCENTAJE DE DECLARACIONES PATRIMONIALES DE SERVIDORES PÚBLICOS MUNICIPALES PRESENTADAS</t>
  </si>
  <si>
    <t>(total de servidores publicos que presentaron su declaracion/total de servidores publicos registrados)*100</t>
  </si>
  <si>
    <t xml:space="preserve">COMITES DE VIGILANCIA COMPROBADOS </t>
  </si>
  <si>
    <t>NÚMERO DE COMITÉS CONFORMADOS</t>
  </si>
  <si>
    <t>Número de comites conformados / Numero de obras ejecutadas</t>
  </si>
  <si>
    <t>DIFUNDIR EL PROGRAMA DE CONTRALORÍA SOCIAL.</t>
  </si>
  <si>
    <t>PORCENTAJE DE PLÁTICAS DE CONTRALORÍA SOCIAL REALIZADAS</t>
  </si>
  <si>
    <t>(total de platicas realizadas/total de platicas programadas)100</t>
  </si>
  <si>
    <t>MEJORA REGULATORIA</t>
  </si>
  <si>
    <t>TIPO: ESTRATEGIA        DIMENSION: EFICACIA % PORCENTAJE</t>
  </si>
  <si>
    <t>REPORTE ANUAL</t>
  </si>
  <si>
    <t>DIRECCION DE DESARROLLO ECONOMICO Y SUSTENTABLE</t>
  </si>
  <si>
    <t>NINGUNO.</t>
  </si>
  <si>
    <t xml:space="preserve">PORCENTAJE </t>
  </si>
  <si>
    <t xml:space="preserve">REPORTE ANUAL </t>
  </si>
  <si>
    <t>FOMENTO ARTESANAL, EMPRENDIMIENTO Y PROMOCIÓN DE LA INVERSIÓN.</t>
  </si>
  <si>
    <t>CREACIÓN E INCREMENTO DE LA OFERTA EMPRESARIAL DEL MUNICIPIO</t>
  </si>
  <si>
    <t>EVENTOS REALIZADOS</t>
  </si>
  <si>
    <t>% PORCENTAJE</t>
  </si>
  <si>
    <t>TOTAL DE LA GESTIÓN DE EVENTOS PARA PARTICIPACIÓN DE ARTESANOS.</t>
  </si>
  <si>
    <t>(A/B) * 100</t>
  </si>
  <si>
    <t>100% (PORCENTAJE TOTAL DE EVENTOS ARTESANALES REALIZADOS / TOTAL DE EVENTOS ARTESANALES REALIZADOS)</t>
  </si>
  <si>
    <t>INFORME DE GOBIERNO MUNICIPAL.</t>
  </si>
  <si>
    <t>EFECTUAR PROGRAMAS DE CAPACITACIÓN A ARTESANOS Y EMPRENDEDORES</t>
  </si>
  <si>
    <t>CAPACITACIONES, TALLERES, CURSOS</t>
  </si>
  <si>
    <t>TOTAL DE CAPACITACIONES REALIZADAS</t>
  </si>
  <si>
    <t>100%(NÚMERO DE CAPACITACIONES 2020 / NÚMERO DE CAPACITACIONES 2019)</t>
  </si>
  <si>
    <t>GESTIÓN DE APOYOS ECONÓMICOS A UNIDADES ECONÓMICAS DEL MUNICIPIO</t>
  </si>
  <si>
    <t>BENEFICIARIOS CON APOYOS ECONÓMICOS</t>
  </si>
  <si>
    <t>TOTAL BENEFICIARIOS DE APOYOS ECONÓMICOS Y EN ESPECIE</t>
  </si>
  <si>
    <t>100%(TOTAL DE GESTIONES EXITOSAS / TOTAL DEL GESTIONES REALIZADAS)</t>
  </si>
  <si>
    <t>Mejorar la calidad de vida de los habitantes  del municipio de Comonfort,Gto de las zonas de atención prioritaria y comunidades de  alta y muy alta marginación en las  dimenciones  de Sector agropecuario y grupos vulnerables</t>
  </si>
  <si>
    <t>Calidad de vida de la población de las zonas de atención prioritaria y comunidades de alta y muy alta marginación</t>
  </si>
  <si>
    <t>Encuestas aplicadas e indicadores de CONEVAL</t>
  </si>
  <si>
    <t>Encuestas con resultados satisfactorios respecto a la mejora en las condiciones de vida / Total de encuestas aplicadas * 100</t>
  </si>
  <si>
    <t>Anual</t>
  </si>
  <si>
    <t>MIRS</t>
  </si>
  <si>
    <t>Dirección de Desarrollo Social</t>
  </si>
  <si>
    <t>Proposito</t>
  </si>
  <si>
    <t>Disminución de las carencias sociales de sector agropecuario y grupos vulnerables.</t>
  </si>
  <si>
    <t>Publicaciones de indicadores CONEVAL/INEGI, así como el padrón de beneficiarios validado por las dependencias estatales o federales.</t>
  </si>
  <si>
    <t>Población beneficiada / Total de población que vive en pobreza *100</t>
  </si>
  <si>
    <t>Grupos vulnerables beneficiados</t>
  </si>
  <si>
    <t xml:space="preserve"> Padrón de beneficiarios validado por las dependecias estatales o federales.</t>
  </si>
  <si>
    <t>Número de beneficiarios</t>
  </si>
  <si>
    <t>Participación en eventos de rescate de cultura y tradiciones</t>
  </si>
  <si>
    <t xml:space="preserve">Lista de Asitencia, agenda de trabajo y convocatorias validadas por las dependecias estatales o federales. </t>
  </si>
  <si>
    <t xml:space="preserve">Numero de asistencia a eventos </t>
  </si>
  <si>
    <t>Proyectos sustentables ejecutados</t>
  </si>
  <si>
    <t>Actas de entrega-Recepción de proyectos ejecutados.</t>
  </si>
  <si>
    <t>Número de proyectos sustentables apoyados</t>
  </si>
  <si>
    <t>Actividad 1.3</t>
  </si>
  <si>
    <t>Programas Sociales ejecutados</t>
  </si>
  <si>
    <t>Actas de entrega-Recepción de proyectos ejecutados</t>
  </si>
  <si>
    <t>Actividad 1.4</t>
  </si>
  <si>
    <t>Estímulo  a la educación</t>
  </si>
  <si>
    <t>Padrón de beneficiarios.</t>
  </si>
  <si>
    <t>Número de estudiantes beneficiados</t>
  </si>
  <si>
    <t>Atención a la productividad agropecuaria</t>
  </si>
  <si>
    <t>Número de beneficiarios del año actual /Numero de beneficiarios estimados para el presente año</t>
  </si>
  <si>
    <t xml:space="preserve">Tasa de variación </t>
  </si>
  <si>
    <t xml:space="preserve">Acciones de apoyo para la productividad agrícola </t>
  </si>
  <si>
    <t>Proyectos ejecutados para la mejora de la productividad agrícola</t>
  </si>
  <si>
    <t>Actividad 2.2</t>
  </si>
  <si>
    <t>Desarrollo del sector agropecuario</t>
  </si>
  <si>
    <t>Bitacoras y listas de asistencia remitidas y validadas por SDAYR</t>
  </si>
  <si>
    <t>Número de capacitaciones realizadas</t>
  </si>
  <si>
    <t>Planear y Regular el Ordenamiento Territorial</t>
  </si>
  <si>
    <t xml:space="preserve">CONTRIBUIR A LA CONSOLIDACIÓN DE UN ADECUADO ORDENAMIENTO TERRITORIAL EN LOS ASPECTOS FISICOS, ECONOMICOS Y SOCIALES DEL MUNICIPIO DE COMONFORT. </t>
  </si>
  <si>
    <t>POLÍGONO REGULARIZADO</t>
  </si>
  <si>
    <t>LA ZONA URBANA DEL MUNICIPIO DE COMONFORT CUENTA CON UN ALTO ÍNDICE DE REGULARIZACIÓN</t>
  </si>
  <si>
    <t>A</t>
  </si>
  <si>
    <t>porcentaje</t>
  </si>
  <si>
    <t>Trimestral</t>
  </si>
  <si>
    <t>2 POLÍGONO CON MÁS DEL 50% DE TRAMITES REGULARIZADOS</t>
  </si>
  <si>
    <t>Desarrollo Urbano</t>
  </si>
  <si>
    <t>LA ZONA URBANA DEL MUNICIPIO DE COMONFORT CUENTA UN ALTO INDICE DE REGULARIZACIÓN.</t>
  </si>
  <si>
    <t>ÍNDICE DE TRAMITES REGULARIZADOS POR POLÍGONO</t>
  </si>
  <si>
    <t>LA ZONA URBANA DEL MUNICIPIO DE COMONFORT CUENTA CON UN ALTO ÍNDICE DE REGULARIZACION</t>
  </si>
  <si>
    <t>(A / B) * 100</t>
  </si>
  <si>
    <t xml:space="preserve">PERMISOS DE CONSTRUCCIÓN TRAMITADOS POR LA POBLACION NOTIFICADA / TOTAL DE NOTIFICACIONES ENTREGADAS </t>
  </si>
  <si>
    <t>PERMISOS DE CONSTRUCCIÓN</t>
  </si>
  <si>
    <t>Eficiencia</t>
  </si>
  <si>
    <t>LA ZONA URBANA DEL MUNICIPIO DE COMONFORT CUENTA CON UN ALTO ÍNDICE DE CONSTRUCCIONES CON SUS PERMISOS CORRESPONIENTES</t>
  </si>
  <si>
    <t>((A / B)-1) * 100</t>
  </si>
  <si>
    <t>10% PERMISOS DE CONSTRUCCIÓN</t>
  </si>
  <si>
    <t>ENTREGA DE TRÍPTICOS A LA CIUDADANÍA</t>
  </si>
  <si>
    <t>LA CIUDADANIA CUENTA CON UNA ADECUADA DIFUSION DEL REGLAMENTO DE EFIFICACIONES</t>
  </si>
  <si>
    <t>1000 TRÍPTICOS ENTREGADOS</t>
  </si>
  <si>
    <t>NOTIFICACIONES DE FALTA DE PERMISO DE CONSTRUCCIÓN</t>
  </si>
  <si>
    <t>1500 NOTIFICACIONES ENTREGADAS</t>
  </si>
  <si>
    <t>FRACCIONAMIENTO REGULARIZADO</t>
  </si>
  <si>
    <t xml:space="preserve"> FRACCIONAMIENTO CON APROBACION DE TRAZA</t>
  </si>
  <si>
    <t>REACTIVACIÓN DE TRAMITE DE FRACCIONAMIENTO</t>
  </si>
  <si>
    <t>3 FRACCIONAMIENTO REACTIVADO</t>
  </si>
  <si>
    <t>USOS DE SUELO TRAMITADOS</t>
  </si>
  <si>
    <t>LA ZONA URBANA DEL MUNICIPIO DE COMONFORT CUENTA CON UN ALTO ÍNDICE DE NEGOCIOS CON USO DE SUELO</t>
  </si>
  <si>
    <t>2.00 % DE USOS DEL SUELO DEL AÑO BASE</t>
  </si>
  <si>
    <t>LA ZONA URBANA DEL MUNICIPIO DE COMONFORT CUENTA CON UN ALTO INDICE DE NEGOCIOS CON USO DE SUELO</t>
  </si>
  <si>
    <t xml:space="preserve">NUMERO DE NEGOCIOS REGULARIZADOS DEL TOTAL DEL PADRON </t>
  </si>
  <si>
    <t>3.00 % NEGOCIOS FIJOS INSPECCIONADOS PARA ELABORACIÓN DEL PADRÓN</t>
  </si>
  <si>
    <t>EL MUNICIPIO DE COMONFORT CUENTA CON UN REGLAMENTO DE CONSERVACION Y MEJORAMIENTO DE IMAGEN URBANA DE LA CABECERA MUNICIPAL DE COMONFORT Y SU AREA DE INFLUENCIA</t>
  </si>
  <si>
    <t>REGLAMENTO DE CONSERVACION Y MEJORAMIENTO DE IMAGEN URBANA DE LA CABECERA MUNICIPAL DE COMONFORT Y SU AREA DE INFLUENCIA</t>
  </si>
  <si>
    <t>1 REGLAMENTO DE CONSERVACION Y MEJORAMIENTO DE IMAGEN URBANA DE LA CABECERA MUNICIPAL DE COMONFORT Y SU AREA DE INFLUENCIA</t>
  </si>
  <si>
    <t>Preservar la integridad ecologica del Municipio.</t>
  </si>
  <si>
    <t>CONTRIBUIR A LA CONSERVACIÓN Y PRESERVACIÓN DEL MEDIO AMBIENTE EN EL MUNICIPIO DE COMONFORT GUANAJUATO</t>
  </si>
  <si>
    <t>DISMINUCIÓN DE ENFERMEDADES A CAUSA DEL EXCESO DE BASURA GENERADA.</t>
  </si>
  <si>
    <t>10% ENFERMEDADES A CAUSA DE LA CONTAMINACIÓN AMBIENTAL EN EL AÑO ACTUAL/ENFERMEDADES A CAUSA DE LA CONTAMINACIÓN AMBIENTAL EN EL AÑO ACTUAL- 1 * 100</t>
  </si>
  <si>
    <t>PARTICIPACION Y CONCIENTIZACIÓN DE LA CIUDADANIA</t>
  </si>
  <si>
    <t>Coordinacion de Ecologia</t>
  </si>
  <si>
    <t>EL MUNICIPIO DE COMONFORT GTO REGULA LAS TASAS DE DEFORESTACIÓN, CONTAMINACIÓN DE SUELOS Y AGUA.</t>
  </si>
  <si>
    <t>DISMINUCIÓN DE LA DEFORESTACIÓN DE ÁRBOLES QUE PROVOCA LA CONTAMINACIÓN DE SUELO Y AGUA</t>
  </si>
  <si>
    <t>50% VERIFICACIÓN DE LUGARES DEFORESTADOS</t>
  </si>
  <si>
    <t>CONTROL DE PERMISOS PARA TALA Y PODA DE ARBOLES</t>
  </si>
  <si>
    <t>25% PERMISOS OTORGADOS PARA TALA Y PODA DE ÁRBOLES EN EL AÑO ACTUAL/ PERMISOS OTORGADOS PARA TALA Y PODA DE ÁRBOLES EN EL AÑO ANTERIOR</t>
  </si>
  <si>
    <t>PARTICIPACION DE LA CIUDADANIA</t>
  </si>
  <si>
    <t>DISMINUIR SANCIONES APLICADAS POR FALTA DE CONOCIMIENTO DEL REGLAMENTO</t>
  </si>
  <si>
    <t>50% SANCIONES APLICADAS EN EL AÑO ACTUAL / SANCIONES APLICADAS EN EL AÑO ANTERIOR</t>
  </si>
  <si>
    <t>Infinity</t>
  </si>
  <si>
    <t>SUPERVISIÓN DE BANCOS DE MATERIALES PÉTREOS EN EL MUNICIPIO</t>
  </si>
  <si>
    <t>10% BANCOS DE MATERIALES PÉTREOS SUPERVISADOS EN EL AÑO ACTUAL/ BANCOS DE MATERIALES PÉTREOS SUPERVISADOS EN EL AÑO ANTERIOR</t>
  </si>
  <si>
    <t>LA EXTRACCIÓN DE MATERIALES PETREOS ES UNA ACTIVIDAD REALIZADA POR LOS HABITANTES</t>
  </si>
  <si>
    <t>ATENCIÓN A DENUNCIAS CIUDADANAS</t>
  </si>
  <si>
    <t>35 DENUNCIAS ATENDIDAS</t>
  </si>
  <si>
    <t>SANCIONES APLICADAS</t>
  </si>
  <si>
    <t>5 SANCIONES APLICADAS A EXTRACCIONCITAS</t>
  </si>
  <si>
    <t>PARTICIPCION DE LA CIUDADANIA</t>
  </si>
  <si>
    <t>SANCIONES APLICADAS POR FALTA DE VERIFICACIÓN AMBIENTAL</t>
  </si>
  <si>
    <t>5% SANCIONES APLICADAS EN EL AÑO ACTUAL / SANCIONES APLICADAS EN EL AÑO ANTERIOR</t>
  </si>
  <si>
    <t>DISPOSICIÓN DE LA DIRECCIÓN DE TRANSITO MUNICIPAL</t>
  </si>
  <si>
    <t>NaN</t>
  </si>
  <si>
    <t>SUPERVISIÓN DE VERIFICACIÓN AMBIENTAL</t>
  </si>
  <si>
    <t>3 OPERATIVOS DE VERIFICACIÓN AMBIENTAL REALIZADOS</t>
  </si>
  <si>
    <t>CAPACITACIÓN A LA CIUDADANÍA DE LA CULTURA AMBIENTAL</t>
  </si>
  <si>
    <t>0 CAPACITACIONES OTORGADAS</t>
  </si>
  <si>
    <t>DISPOSICION DE LA CIUDADANIA</t>
  </si>
  <si>
    <t>CONCIENTIZACIÓN Y EDUCACIÓN AMBIENTAL</t>
  </si>
  <si>
    <t>3 CAMPAÑAS REALIZADAS</t>
  </si>
  <si>
    <t>DISPONIBILIDAD DE LOS DIRECTIVOS DE INSTITUCIONES EDUCATIVAS</t>
  </si>
  <si>
    <t>FOMENTAR LA PARTICIPACIÓN CIUDADANA</t>
  </si>
  <si>
    <t>0 COMITÉS ECOLÓGICOS FORMADOS</t>
  </si>
  <si>
    <t>Fomento a la lectura y al civismo</t>
  </si>
  <si>
    <t xml:space="preserve">CONTRIBUIR A INTESIFICAR EL HABITO  A LA LECTURA EN NIÑOS Y JOVENES DE NIVEL BASICO PARA QUE TENGAN UN MEJOR NIVEL DE APRENDIZAJE, MAYOR COMPRENSION LECTORAY UN MEJOR NIVEL DE CONVIVENCIA SOCIAL. </t>
  </si>
  <si>
    <t>NUMERO DE ACCIONES ENFOCADAS ALOS ESTUDIANTES DE NIVEL BASICO.</t>
  </si>
  <si>
    <t>Numero de acciones realizadas a los estudiantes de nivel basico</t>
  </si>
  <si>
    <t>ACCIONES REALIZADAS ENFOCADAS A ESTUDIANTES DE NIVEL BASICO EN EL PRESENTE AÑO/ ACCIONES REALIZADAS ALO S ESTUDIANTES DE NIVEL BASICO EN EL AÑO ANTERIOR *100.</t>
  </si>
  <si>
    <t>TASA DE VARIACION</t>
  </si>
  <si>
    <t>N/d</t>
  </si>
  <si>
    <t>ESTADISTICAS DE LA RED ESTATAL DE BIBLIOTECAS</t>
  </si>
  <si>
    <t xml:space="preserve">Coordinacón de Educación </t>
  </si>
  <si>
    <t>N/d (no definido)</t>
  </si>
  <si>
    <t>LOS ALUMNOS DE NIVEL BASICO DEL MUNICIPIO DE COMONFORT  TIENEN EL HABITO DE LECTURA Y CONSERVAN LOS VALORES CIVICOS</t>
  </si>
  <si>
    <t xml:space="preserve">NUMERO DE PARTICIPANTES EN ACTOS CIVICOS ASI COMO EN ACTIVIDADES DE FOMENTO A LA LECTURA. </t>
  </si>
  <si>
    <t>Numero de asistentes en los actos civicos y actividades de fomento a la lectura</t>
  </si>
  <si>
    <t>NUMERO DE PARTICIPANTES EN EL PRESENTE AÑO/NUMERO DE PARTICIPANTES EN EL AÑO ANTERIOR *100</t>
  </si>
  <si>
    <t>ESTADISTICAS DE RED ESTATAL DE BIBLIOTECAS, REGISTROS EVIDENCIAS FOTOGRAFIAS</t>
  </si>
  <si>
    <t>HABITO DE LECTURA FOMENTADO</t>
  </si>
  <si>
    <t>PARTICIPACIÓN EN EVENTOS DE FOMENTO A LA LECTURA</t>
  </si>
  <si>
    <t>Numero de participantes en eventos de fomento a la lectura</t>
  </si>
  <si>
    <t>NUMERO DE PARTICIPANTES EN LOS EVENTOS</t>
  </si>
  <si>
    <t>ESTADISTICAS DE RED ESTATAL DE BIBLIOTECAS</t>
  </si>
  <si>
    <t>REALIZACIÓN DE EVENTOS QUE CONMEMOREN EL DIA NACIONAL E INTERNACIONAL DEL LIBRO</t>
  </si>
  <si>
    <t>EVENTOS DE CONMEMORACIÓN REALIZADOS</t>
  </si>
  <si>
    <t>Numero de eventos conmemorativos realizados</t>
  </si>
  <si>
    <t>NUMERO DE EVENTOS REALIZADOS</t>
  </si>
  <si>
    <t>EVIDENCIA DE LA DELEGACION REGIONAL V ESTE DE EDUCACION</t>
  </si>
  <si>
    <t>ASISTENCIA A BIBLIOTECAS INCREMENTADA</t>
  </si>
  <si>
    <t>ASISTENCIA A BIBLIOTECAS</t>
  </si>
  <si>
    <t>Numero de usuarios que asisten a las bibliotecas publicas</t>
  </si>
  <si>
    <t>DIFUSION DE BIBLIOTECAS</t>
  </si>
  <si>
    <t>NUMERO DE DIFUSIONES DE BIBLIOTECAS</t>
  </si>
  <si>
    <t>Numero de difusiones a la biblioteca realizadas</t>
  </si>
  <si>
    <t>NÚMERO DE DIFUSIONES REALIZADAS</t>
  </si>
  <si>
    <t>IMPLEMENTACIÓN DE TALLERES DE MANUALIDADES ACORDE A FECHAS CONMEMORATIVAS</t>
  </si>
  <si>
    <t>TALLERES DE FECHAS CONMEMORATIVAS</t>
  </si>
  <si>
    <t>Numero de talleres realizados</t>
  </si>
  <si>
    <t>NÚMERO DE TALLERES DE MANUALIDADES REALIZADOS</t>
  </si>
  <si>
    <t>IMPLEMENTACIÓN DE TALLERES DE TECNOLOGIAS DE LA INFORMACIÓN</t>
  </si>
  <si>
    <t xml:space="preserve">TALLERES DE COMPUTACIÓN </t>
  </si>
  <si>
    <t>Numero de talleres de computacion realizados</t>
  </si>
  <si>
    <t>NÚMERO DE TALLERES DE COMPUTACIÓN REALIZADOS</t>
  </si>
  <si>
    <t>VALORES PATRIOS FOMENTADOS</t>
  </si>
  <si>
    <t>NUMERO DE ESCUELAS PARTICIPANTES EN LOS ACTOS CIVICOS</t>
  </si>
  <si>
    <t>Numero de participantes en los actos civicos</t>
  </si>
  <si>
    <t>ESCUELAS ASISTENTES/ TOTAL DE ESCUELAS CONVOCADAS * 100</t>
  </si>
  <si>
    <t>LISTA DE ASISTENCIA, ACUSE DE ENTREGA DE INVITACION</t>
  </si>
  <si>
    <t>CONOCIMIENTO POR PARTE DE LAS AUTORIDADES EN LA PARTICIPACION DE ACTOS CIVICOS</t>
  </si>
  <si>
    <t>CONVOCATORIA A INSTITUCIONES A ACTOS CIVICOS</t>
  </si>
  <si>
    <t>Numero de instituciones convocadas</t>
  </si>
  <si>
    <t>NÚMERO DE INSTITUCIONES CONVOCADAS / NÚMERO DE INSTITUCIONES PROGRAMADAS * 100</t>
  </si>
  <si>
    <t xml:space="preserve">Regulacion del comercio en el municipio de comonfort </t>
  </si>
  <si>
    <t>contribuir al fortalecimiento de los ingresos propios del municipio y al uso ordenado  de la vía pública para fines comerciales en el municipio</t>
  </si>
  <si>
    <t xml:space="preserve">Incremento de los recursos propios del municipio </t>
  </si>
  <si>
    <t>(TOTALÑ DE REAUDACION  EN EL AÑO ACTUAL / TOTAL DE RECAUDACION EN EL AÑO 2019)-1*100</t>
  </si>
  <si>
    <t xml:space="preserve">Taza de variacion </t>
  </si>
  <si>
    <t xml:space="preserve">Anual </t>
  </si>
  <si>
    <t xml:space="preserve">Cuenta publica </t>
  </si>
  <si>
    <t xml:space="preserve">Fiscalizacion </t>
  </si>
  <si>
    <t>Cabecera municipal y 18 comunidades con mayor numero de establecimientos se regulariza en el municIpio.</t>
  </si>
  <si>
    <t xml:space="preserve">Variacion en el numero de reportes </t>
  </si>
  <si>
    <t xml:space="preserve">(NUMERO DE REPORTES RECIBIDOSDE ALCOHOLES Y COMERCIO EN VÍA PÚBLICA   EN EL AÑO ANTERIOR/NUMERO DE REPORTES RECIBIDOS DE ALCOHOLES Y COMERCIO EN VÍA PÚBLICA  EN EL AÑO ACTUAL)-1*100 </t>
  </si>
  <si>
    <t xml:space="preserve">Porcentaje de variacion </t>
  </si>
  <si>
    <t xml:space="preserve">bitacora de reportes de la direccion de fiscalizacion </t>
  </si>
  <si>
    <t>venta de bebidas alcoholicas controlada</t>
  </si>
  <si>
    <t>Porcentaje de cumplimiento  de operativos de alcohol programados</t>
  </si>
  <si>
    <t xml:space="preserve">NUMERO DE OPERATIVOS DE ALCOHOLES  REALIZADOS </t>
  </si>
  <si>
    <t xml:space="preserve">Unidad </t>
  </si>
  <si>
    <t xml:space="preserve">Mensual </t>
  </si>
  <si>
    <t xml:space="preserve">actas de alcoholes y clausura de archivos de la direccion de fiscalizacion </t>
  </si>
  <si>
    <t xml:space="preserve">Reformar los horarios de venta de bebidas alcoholicas del reglamento para el funcionamiento de establecimientos comerciales de servicios en el municipio de comonfort, gto. </t>
  </si>
  <si>
    <t>documento elaborado</t>
  </si>
  <si>
    <t xml:space="preserve">DOCUMENTO PUBLICADO </t>
  </si>
  <si>
    <t xml:space="preserve">porcentaje de cumplimiento </t>
  </si>
  <si>
    <t xml:space="preserve">archivo de la direccion de fiscalizacion </t>
  </si>
  <si>
    <t xml:space="preserve">vIa publica con fines comerciales ordenada </t>
  </si>
  <si>
    <t xml:space="preserve">varioacion en el numero de solicitudes </t>
  </si>
  <si>
    <t xml:space="preserve">(TOTAL DE PORCENTAJE DE SOLICITUDES RECIBIDAS/TOTAL DE SOLICITUDES OTORGADAS)-1*100 </t>
  </si>
  <si>
    <t xml:space="preserve">expedintes de la direccion de fiscalizacion </t>
  </si>
  <si>
    <t xml:space="preserve">supervision de comercio fijo, semifijo y ambulante </t>
  </si>
  <si>
    <t xml:space="preserve">variacion en el numero de inspecciones </t>
  </si>
  <si>
    <t xml:space="preserve">TOTAL DE INSPECCIONES RELIZADAS EN EL  AÑO ACTUAL </t>
  </si>
  <si>
    <t>Desempeño de la Administración Pública mediante el uso de Tecnologías</t>
  </si>
  <si>
    <t>Proporcionar servicios informáticos de alta calidad a los trabajadores de la Administración a través de la mejora de las Tecnologías de la información y comunicaciones (TICs)</t>
  </si>
  <si>
    <t>Incidencias en equipos y sistemas</t>
  </si>
  <si>
    <t>Muestra el porcentaje de la variación de incidencias</t>
  </si>
  <si>
    <t>((Número de incidencias en el trimestre actual) / (Número de incidencias en el trimestre anterior) - 1) * 100</t>
  </si>
  <si>
    <t>Registros conservados en la Dirección de Informática</t>
  </si>
  <si>
    <t>Dirección de Informática</t>
  </si>
  <si>
    <t>Las dependencias municipales disponen de los recursos de las Tecnologías de la Información y Comunicaciones (TICs) para el desempeño de sus actividades</t>
  </si>
  <si>
    <t>Disponibilidad de equipos y sistemas</t>
  </si>
  <si>
    <t>Muestra el porcentaje de operatividad de equipos y sistemas</t>
  </si>
  <si>
    <t>((Número de horas de equipo en operación) / total de horas-equipo))*100</t>
  </si>
  <si>
    <t>Realizar la correcta  aplicación de mantenimiento a los equipos informaticos para su buen funcionamiento</t>
  </si>
  <si>
    <t>Mantenimiento preventivo</t>
  </si>
  <si>
    <t>Muestra el porcentaje de equipos sometidos a mantenimiento preventivo</t>
  </si>
  <si>
    <t>((Número de equipos reparados ) / (Número total de equipos a los que se brindó mantenimiento)) * 100</t>
  </si>
  <si>
    <t>Implementación de un control en los diagnosticos de los equipos que presentan fallas</t>
  </si>
  <si>
    <t>Control de diagnosticos</t>
  </si>
  <si>
    <t>Muestra el porcentaje de equipos que presentan alguna falla</t>
  </si>
  <si>
    <t>((Número de equipos diagnosticados con solución) / (Número total de equipos ingresados)) * 100</t>
  </si>
  <si>
    <t>Tener actualizado el sitio web</t>
  </si>
  <si>
    <t>Actualizacion del sitio web</t>
  </si>
  <si>
    <t>Muestra el porcentaje de actualizaciones del sitio web</t>
  </si>
  <si>
    <t>((Número de actualizaciones del sitio web realizadas) / (Número de solicitudes de actualización recibidas)) * 100</t>
  </si>
  <si>
    <t>Implementación de un control de información subida al sitio web en el apartado de transparencia</t>
  </si>
  <si>
    <t>Control de información en cuanto a transparencia</t>
  </si>
  <si>
    <t>Muestra el porcentaje de fichas técnicas del control de información en cuanto al apartado de transparencia</t>
  </si>
  <si>
    <t>((Número de fichas técnicas recibidas) / (Número de solicitudes recibidas)) * 100</t>
  </si>
  <si>
    <t>OBRAS Y PROYECTOS DE CALIDAD (2020)</t>
  </si>
  <si>
    <t>CONSTRUIR INFRAESTRUCTURA DE CALIDAD Y DE USO EFICIENTE QUE MEJORE LA CALIDAD DE VIDA DE LOS COMONFORENSES</t>
  </si>
  <si>
    <t>PROYECTOS CONCLUIDOS</t>
  </si>
  <si>
    <t>NUMERO DE PROYECTOS CONCLUIDOS EN EL AÑO FISCAL CORRESPONDIENTE</t>
  </si>
  <si>
    <t>(A/B)*100</t>
  </si>
  <si>
    <t>PROGRAMA DE OBRA PUBLICA ANUAL 2020</t>
  </si>
  <si>
    <t>DIRECCIÓN DE OBRAS PUBLICAS Y ECOLOGIA</t>
  </si>
  <si>
    <t>EFICACIA EN PROYECTOS CONTRATADOS CON EL EJERCICIO ANTERIOR</t>
  </si>
  <si>
    <t>VARIACION PORCENTUAL ANUAL DE LA OBRA CONTRATADA A TRAVES DE LA DIRECCION DE OBRAS PUBLICAS</t>
  </si>
  <si>
    <t>((A/B)-1)*100</t>
  </si>
  <si>
    <t>INDICE DE REZAGO SOCIAL EMITIDO POR EL CONEVAL</t>
  </si>
  <si>
    <t>MANUAL DE GESTION DE OBRA PUBLICA</t>
  </si>
  <si>
    <t>CALIDAD</t>
  </si>
  <si>
    <t>MANUAL DE GESTION DE OBRA PUBLICA 2020</t>
  </si>
  <si>
    <t>PLAN DE TRABAJO</t>
  </si>
  <si>
    <t>PLAN ANUAL DE TRABAJO QUE INCLUYE OBJETIVOS Y METAS</t>
  </si>
  <si>
    <t>PLAN OPERATIVO ANUAL</t>
  </si>
  <si>
    <t>CRONOGRAMA DE ACTIVIDADES</t>
  </si>
  <si>
    <t>CONTRATACION DE OBRA PUBLICA</t>
  </si>
  <si>
    <t>EXPEDIENTES TECNICOS</t>
  </si>
  <si>
    <t>PROYECTOS DE MEJORAMIENTO DE IMAGEN URBANA</t>
  </si>
  <si>
    <t>CONTRATO, ACTA DE ENTREGA RECEPCION</t>
  </si>
  <si>
    <t>OBRAS DE MEJORAMIENTO DE CAMINOS</t>
  </si>
  <si>
    <t>PROYECTOS</t>
  </si>
  <si>
    <t>CONTRATOS DE OBRA PUBLICA</t>
  </si>
  <si>
    <t>COMUNIDADES BENEFICIADAS CON MEJORES CAMINOS DE ACCESO</t>
  </si>
  <si>
    <t>SOLICITUDES ATENDIDAS DE LA COORDINACION DE MAQUINARIA</t>
  </si>
  <si>
    <t>REPORTE DE MAQUINARIA</t>
  </si>
  <si>
    <t>BANCO DE PROYECTOS</t>
  </si>
  <si>
    <t>ARCHIVO FISICO Y ELECTRONICO</t>
  </si>
  <si>
    <t>SOLICITUDES DE LA CIUDADANIA VERIFICADAS</t>
  </si>
  <si>
    <t>BITACORA DE ACTIVIDADES DE LA COORDINACION DE MAQUINARIA</t>
  </si>
  <si>
    <t>(TOTAL DE REUNIONES CELEBRADAS DEL COPLADEM    TOTAL DE REUNIONES PROGRAMADAS DEL COPLADEM)*100</t>
  </si>
  <si>
    <t>MENSUAL</t>
  </si>
  <si>
    <t>36 Reuniones anuales  del COPLADEM.</t>
  </si>
  <si>
    <t>Informe de labores de la Presidencia Municipal.</t>
  </si>
  <si>
    <t>Dirección de Planeación</t>
  </si>
  <si>
    <t>(TOTAL DE PERSONAS QUE ASISTEN A LAS SESIONES DEL COPLADEM EN EL AÑO 2020    TOTAL DE PERSONAS QUE ASISTIERON A LAS SESIONES COPLADEM DEL AÑO 2019)*100</t>
  </si>
  <si>
    <t>70%(total de personas que asisten a las sesiones del COPLADEM en el año 2019/total de personas que asistieron a las sesiones COPLADEM del año 2018)</t>
  </si>
  <si>
    <t xml:space="preserve">Dirección de Planeación </t>
  </si>
  <si>
    <t>(TOTAL DE CIUDADANOS QUE ASISTEN A LAS SESIONES DEL COPLADEM    TOTAL DE CIUDADANOS INVITADOS A LAS SESIONES DEL COPLADEM)*100</t>
  </si>
  <si>
    <t>80% (total de ciudadanos que asisten a las sesiones del COPLADEM/total de ciudadanos invitados  a las sesiones del COPLADEM)</t>
  </si>
  <si>
    <t>(TOTAL DE PERSONAS QUE PARTICIPAN DE CONSEJOS SECTORIALES EN LAS COMISIONES DEL COPLADEM    TOTAL DE PERSONAS INVITADAS DE CONSEJOS SECTORIALES EN LAS COMISIONES DEL COPLADEM)*100</t>
  </si>
  <si>
    <t>80% (total de personas que participan de consejos sectoriales en las comisiones del COPLADEM/total de personas invitadas de consejos sectoriales en las comisiones del COPLADEM)</t>
  </si>
  <si>
    <t>TOTAL DE PROYECTOS ATENDIDOS GENERADOS POR LAS DEPENDENCIAS DEL COPLADEM    TOTAL DE PROYECTOS GENERADOS POR LAS DEPENDENCIAS DEL COPLADEM</t>
  </si>
  <si>
    <t>50% (total de proyectos priorizados en el COPLADEM, generados por las dependencias/total de proyectos priorizados en el COPLADEM, generados por las dependencias)</t>
  </si>
  <si>
    <t>Cartera de proyectos del COPLADEM.</t>
  </si>
  <si>
    <t xml:space="preserve">INSTRUMENTO DISEÑADO.    </t>
  </si>
  <si>
    <t>1 instrumento diseñado</t>
  </si>
  <si>
    <t>(TOTAL DE INSTRUMENTOS DE PLANEACIÓN PUBLICADOS    TOTAL DE INSTRUMENTOS DE PLANEACIÓN PLANEADOS)*100</t>
  </si>
  <si>
    <t>3 instrumentos publicados</t>
  </si>
  <si>
    <t>Documentos publicados en el Periódico Oficial del Gobierno del Estado de Guanajuato.</t>
  </si>
  <si>
    <t xml:space="preserve">DOCUMENTO PUBLICADO.    </t>
  </si>
  <si>
    <t>1 instrumento publicado</t>
  </si>
  <si>
    <t>Documento publicado en el Periódico Oficial del Gobierno del Estado de Guanajuato.</t>
  </si>
  <si>
    <t>Prevención del Delito</t>
  </si>
  <si>
    <t>Contribuir a la prevención de la drogadicción y la violencia en el municipio de Comonfort, Gto.</t>
  </si>
  <si>
    <t>Número de acciones de prevención de conductas antisociales.</t>
  </si>
  <si>
    <t>Platicas</t>
  </si>
  <si>
    <t xml:space="preserve">   (A)</t>
  </si>
  <si>
    <t>180 Pláticas</t>
  </si>
  <si>
    <t>Listas de Asistencia, Bitácora, Evidencia Fotográfica e Informes de Actividades de la Coordinación</t>
  </si>
  <si>
    <t>Coordinación de Prevención del Delito</t>
  </si>
  <si>
    <t>Fomentar en los niños, jóvenes y padres de familia la cultura de prevención y valores para vivir en armonía social.</t>
  </si>
  <si>
    <t>Número de actividades de fomento realizadas.</t>
  </si>
  <si>
    <t>Jornadas o semanas de Prevención</t>
  </si>
  <si>
    <t>06 Jornadas</t>
  </si>
  <si>
    <t>Listas de Asistencia, Bitácora, Evidencia Fotográfica e Informes de Actividades de la Coordinación.</t>
  </si>
  <si>
    <t>Participación ciudadana fortalecida.</t>
  </si>
  <si>
    <t>Número de comités conformados en el año.</t>
  </si>
  <si>
    <t>Comités</t>
  </si>
  <si>
    <t>10 Comités</t>
  </si>
  <si>
    <t>Actas de Instalaciones de comités, minuta de acuerdos, lista de asistencia y Evidencia fotográfica.</t>
  </si>
  <si>
    <t>Seguimiento y apoyo a los comités de participación y capacitacón conformados.</t>
  </si>
  <si>
    <t>Total de acciones realizadas a favor de los comités.</t>
  </si>
  <si>
    <t>Visitas, reuniones o capacitaciones realizadas / Comités conformados.</t>
  </si>
  <si>
    <t xml:space="preserve">02 Visitas </t>
  </si>
  <si>
    <t>Bitácora y/o minuta y listas de asistencia así como evidencia fotográfica.</t>
  </si>
  <si>
    <t>Familias sólidas en el municpio de Comonfort, Gto.</t>
  </si>
  <si>
    <t>Impartición de foros y conferencias dirigidos niñas, niños, jóvenes y padres de familia.</t>
  </si>
  <si>
    <t>Número de foros y conferencias realizados.</t>
  </si>
  <si>
    <t>15 Foros</t>
  </si>
  <si>
    <t>Lista de sistencia, Bitacoras de Visita y Evidencia fotográfica.</t>
  </si>
  <si>
    <t>Realización de acciones que fomenten la sana convivencia social.</t>
  </si>
  <si>
    <t>Beneficiarios de las acciones de convivencia social.</t>
  </si>
  <si>
    <t>Total depersonas beneficiadas en el año 2020</t>
  </si>
  <si>
    <t>Fortalecimiento y difusión de medidas y actividades en materia de prevención  que promuevan la convivencia social.</t>
  </si>
  <si>
    <t>Acciones a favor de la convivencia social.</t>
  </si>
  <si>
    <t>Número de rallys en el año 2020</t>
  </si>
  <si>
    <t>10 Rallys</t>
  </si>
  <si>
    <t>Difusión de acciones y medidas de prevención.</t>
  </si>
  <si>
    <t>Total de campañas  realizadas.</t>
  </si>
  <si>
    <t>Número de campañas de prevención</t>
  </si>
  <si>
    <t>Promedio</t>
  </si>
  <si>
    <t>6 Campañas</t>
  </si>
  <si>
    <t>Capturas de pantalla.</t>
  </si>
  <si>
    <t>PROPORCIONAR UN SERVICIOS EFICAZ, PROFESIONAL Y EFICIENTE (2020)</t>
  </si>
  <si>
    <t>COORDINACION DE PROTECCION CIVIL</t>
  </si>
  <si>
    <t>PROPORCIONAR UN SERVICIO EFICAZ, PEOFECIONAL Y EFICIENTE (2020 )</t>
  </si>
  <si>
    <t>EFICIENCIA</t>
  </si>
  <si>
    <t>Riesgos Sanitarios, Control Canino y Rastro Municipal (2020)</t>
  </si>
  <si>
    <t>Contribuir a disminuir el índice de riesgos de salud, mediante estrategias preventivas, con el propósito de salvaguardar la salud de la población del Municipio de Comonfort, Gto.</t>
  </si>
  <si>
    <t>Tasa de Morbilidad del Municipio</t>
  </si>
  <si>
    <t>Las acciones preventivas implementadas para disminuir el índice de riesgos de salud, logran Fortalecer las Políticas Públicas y Salvaguardar la Salud de los Comonforenses, durante el año 2020.</t>
  </si>
  <si>
    <t>(Tasa de Morbilidad Municipal del año 2020 / Tasa de Morbilidad del Año 2019)-1 X 100</t>
  </si>
  <si>
    <t>No. de Casos (Consultas)</t>
  </si>
  <si>
    <t>No Exceda del 20% respecto del año 2019 Tasa De Morbilidad SSA</t>
  </si>
  <si>
    <t>Tasa de Morbilidad SSA</t>
  </si>
  <si>
    <t>Coordinación de Salud</t>
  </si>
  <si>
    <t>Administracción 2018-2021</t>
  </si>
  <si>
    <t>La población del Municipio de Comonfort, Gto., tiene un bajo índice de riesgos en la salud de la población, logrando salvaguardar la salud de los Comonforenses.</t>
  </si>
  <si>
    <t>Tasa de Programas Activos de Promoción a la Salud</t>
  </si>
  <si>
    <t>El Municipio de Comonfort, Gto., cuenta con el incremento de Políticas Públicas que logran disminuir los riesgos de enfermedades en la ciudadanía durante el año 2020.</t>
  </si>
  <si>
    <t>(No. de Programas Activos de la Coord. de Salud en el año 2020 / No. de Programas Activos de la Coord. de Salud en el Año 2019) -1 X 100</t>
  </si>
  <si>
    <t>Programas de la Coord. de Salud Activos</t>
  </si>
  <si>
    <t>Mantener Activos los Programas de la Coord. de Salud del Año 2019</t>
  </si>
  <si>
    <t>Población Canina y Felina del Municipio de Comonfort, Gto., controlada.</t>
  </si>
  <si>
    <t>Porcentaje de Vacunas Antirrábica, Esterilizaciones Caninas y Felinas (Campaña Masiva), Eliminación de Caninos  Extracción de Encéfalos.</t>
  </si>
  <si>
    <t>Con el cumplimiento a las metas de zoonosis del año 2020 se logra Controlar la Población Canina y Felina del Municipio de Comonfort, Gto.</t>
  </si>
  <si>
    <t>(Total de Metas de Zoonosis (Vacunas Antirrábica, Esterilizaciones Caninas y Felinas, Eliminación de Caninos y Extracción de Encéfalos) realizados en el año 2020/Total de Metas de Zoonosis (Vacunas Antirrábica, Esterilizaciones Caninas y Felinas, Eliminación de Caninos y Extracción de Encéfalos) planeadas realizar en el año 2020)-1 X100</t>
  </si>
  <si>
    <t xml:space="preserve">Vacunación Antirrábica, Esterilizaciones Caninas  y Felinas, Eliminación de Caninos y Extracción de Encéfalos.  </t>
  </si>
  <si>
    <t>Cumplir al 100 % las Metas de Zoonosis</t>
  </si>
  <si>
    <t>Bitácora de: Vacunación Antirrábica, Esterilizaciones Caninas y Felinas (Campaña Masiva), Eliminación de Caninos y Extracción de Encéfalos.</t>
  </si>
  <si>
    <t>Debido a la Emergencia Sanitaria por COVID-19, no se han podido realizar las actividades de forma normal y algunas han sido suspendidas.</t>
  </si>
  <si>
    <t>Implementación de la Cultura de Responsabilidad en la Tenencia de Mascotas en el Municipio.</t>
  </si>
  <si>
    <t>Porcentaje de Sesiones Impartidas</t>
  </si>
  <si>
    <t>La ciudadanía Comonforense conoce las responsabilidades y obligaciones que se adquieren al tomar la decisión de tener una mascota (canino).</t>
  </si>
  <si>
    <t>(No. de Sesiones Impartidas del Programa Atendiendo la Violencia Animal Prevenimos la Violencia Social en el año 2020 / No. de Sesiones planeadas impartir del Programa Atendiendo la Violencia Animal Prevenimos la Violencia Social en el año 2020) X 100</t>
  </si>
  <si>
    <t>Sesiones Impartidas</t>
  </si>
  <si>
    <t>100 % de las Sesiones Planeadas</t>
  </si>
  <si>
    <t>Bitácora de Asistencia y Presentación</t>
  </si>
  <si>
    <t>Difusión del Reglamento de Control Canino y Tenencia de Mascotas del Municipio de Comonfort, Gto.</t>
  </si>
  <si>
    <t>Porcentaje de Volantes Entregados</t>
  </si>
  <si>
    <t>La ciudadanía Comonforense tiene conocimiento del Reglamento de Control Canino y Tenencia de Mascotas del Municipio de Comonfort, Gto., así como también las multas a las que se pueden hacer acreedores al infringir la normativa.</t>
  </si>
  <si>
    <t>(No. de Volantes entregados en Casas Habitacionales, en el Año 2020 / No. de Volantes planeados entregar en Casas Habitacionales en el año 2020) X 100</t>
  </si>
  <si>
    <t>Volantes Entregados</t>
  </si>
  <si>
    <t>100 % de los Volantes Planeados a Entregar.</t>
  </si>
  <si>
    <t>Ficha Informativa</t>
  </si>
  <si>
    <t>Infecciones Intestinales en la Población del Municipio de Comonfort, Guanajuato, disminuido.</t>
  </si>
  <si>
    <t>Tasa de Morbilidad de Infecciones Intestinales</t>
  </si>
  <si>
    <t>Durante los años 2017, 2018 y 2019 la Enfermedad de Infecciones Intestinales ocupan el segundo lugar dentro de las diez principales causas de enfermedad en el Municipio de Comonfort, Gto., al lograr que no aumente de forma desconsiderada el número de consultas por esta enfermedad en el año 2020, nos permite decir que las medidas preventivas difundidas están cumpliendo con su objetivo de Prevención de las Infecciones Intestinales.</t>
  </si>
  <si>
    <t>(No. de Casos presentados de Infecciones Intestinales en el Municipio, en el año 2020/ No. de Casos presentados de Infecciones Intestinales en el Municipio en el año 2019) -1 X 100</t>
  </si>
  <si>
    <t>No Exceda del 30% respecto del Año 2019</t>
  </si>
  <si>
    <t>Preparación de los alimentos que se consumen en el Municipio con inocuidad.</t>
  </si>
  <si>
    <t>Porcentaje de Muestreos de Alimentos Preparados</t>
  </si>
  <si>
    <t xml:space="preserve">Nos cerciorarnos que la preparación de los alimentos que se consumen en el Municipio son con inocuidad. </t>
  </si>
  <si>
    <t>(No. de Muestreos de Alimentos Preparados realizados en el año 2020/ No. de Muestreos que solicita la Jurisdicción Sanitaria III, en el año 2020) X 100</t>
  </si>
  <si>
    <t>Muestreos de Alimentos Preparados / Solicitud de Muestreos por parte de la Jurisdicción Sanitaria III</t>
  </si>
  <si>
    <t>100 % de los Muestreos solicitados por parte de la Jurisdicción Sanitaria III</t>
  </si>
  <si>
    <t>Bitácoras de Verificación por Muestreo de Alimento</t>
  </si>
  <si>
    <t>Implementación de las Medidas Higiénicas y Buenas Practicas en la preparación de alimentos.</t>
  </si>
  <si>
    <t>La ciudadanía Comonforense conoce las Medidas Higiénicas y Buenas Prácticas en la preparación de los alimentos, por consiguiente nos permitió disminuir las Infecciones Intestinales en el Municipio de Comonfort, Gto.</t>
  </si>
  <si>
    <t>(No. de Sesiones impartidas de Medidas Higiénicas y Buenas Prácticas en la Preparación de los Alimentos en el año 2020 / No. de Sesiones planeadas de Medidas Higiénicas y Buenas Prácticas en la preparación de los Alimentos en el año 2020) X 100</t>
  </si>
  <si>
    <t>100% de las Sesiones Planeadas</t>
  </si>
  <si>
    <t>Listas de Asistencia</t>
  </si>
  <si>
    <t>Distribución de productos cárnicos de calidad en el Municipio de Comonfort, Gto.</t>
  </si>
  <si>
    <t>Porcentaje de Muestreos de Productos Cárnicos</t>
  </si>
  <si>
    <t xml:space="preserve">Se cercioró que en el Municipio se distribuye carne de calidad. </t>
  </si>
  <si>
    <t>(No. de Muestreos de Cárnicos realizados en el Municipio en el año 2020 / No. de Muestreos que solicite la Jurisdicción Sanitaria III en el año 2020).</t>
  </si>
  <si>
    <t>Muestreos de Cárnicos / Solicitud de Muestreos de Cárnicos por parte de la Jurisdicción Sanitaria III</t>
  </si>
  <si>
    <t>100 % de Muestreos solicitados por la Jurisdicción Sanitaria III</t>
  </si>
  <si>
    <t>Bitácora de Verificación por Muestreo de Cárnicos</t>
  </si>
  <si>
    <t>Programas de Promoción de Salud Municipal fortalecido.</t>
  </si>
  <si>
    <t>Porcentaje de Programas Activos de Promoción a la Salud</t>
  </si>
  <si>
    <t>El Municipio de Comonfort, Gto., conto con Programas Activos de Promoción de Salud Fortalecidos.</t>
  </si>
  <si>
    <t>(No. de Programas Activos de Promoción a la Salud en el año 2020 / No. de Programas Planeados de Promoción a la Salud en el año 2020) X 100</t>
  </si>
  <si>
    <t>100 % de los Programas Planeados Activar</t>
  </si>
  <si>
    <t>Prevención de las Infecciones Respiratorias Agudas en el Municipio.</t>
  </si>
  <si>
    <t>El Municipio dio a conocer a la ciudadanía Comonforense las Medidas Preventivas para las Infecciones Respiratorias Agudas, con ello logra disminuir los casos de Infecciones Respiratorias Agudas en el Municipio.</t>
  </si>
  <si>
    <t>(No. de Sesiones impartidas de Prevención de Infecciones Respiratorias Agudas en el año 2020/ No. de Sesiones  planeadas  de Prevención de Infecciones Respiratorias Agudas en el año 2020) X 100</t>
  </si>
  <si>
    <t xml:space="preserve">Sesiones Impartidas </t>
  </si>
  <si>
    <t>Prevención de Enfermedades Transmitidas por Vector en el Municipio (Dengue).</t>
  </si>
  <si>
    <t>El Municipio dio a conocer a la ciudadanía Comonforense las  Medidas Preventivas para las Enfermedades Transmitidas por Vector (dengue), con ello se logró prevenir los casos de Enfermedades de Transmitidas por Vector en el Municipio.</t>
  </si>
  <si>
    <t>(No. de Sesiones impartidas de Prevención de Enfermedades Transmitidas por Vector en el año 2020/ No. de Sesiones planeadas de Prevención de Enfermedades Transmitidas por Vector en el año 2020) X 100</t>
  </si>
  <si>
    <t>Prevención de Adicciones en Adolescentes del Municipio.</t>
  </si>
  <si>
    <t>Se hizo conciencia en los adolescentes sobre los daños que provocan en su cuerpo las adicciones.</t>
  </si>
  <si>
    <t>(No. de Sesiones impartidas de Prevención de Adicciones en Adolescentes en el año 2020/ No. de Sesiones  Planeadas de Prevención de Adicciones en Adolescentes en el Año 2020) X 100</t>
  </si>
  <si>
    <t>Prevención de Embarazos en Adolescentes y Enfermedades de Transmisión Sexual en el Municipio.</t>
  </si>
  <si>
    <t>Se hizo conciencia en los adolescentes la responsabilidad que se adquiere al ser padres a temprana edad, así como los padecimientos provocados por estas enfermedades.</t>
  </si>
  <si>
    <t>(No. de Sesiones impartidas de Prevención de Embarazos en Adolescentes y Enfermedades de Transmisión Sexual en el año 2020/ No. de sesiones  planeadas de Prevención de Embarazos en Adolescentes y Enfermedades de Transmisión Sexual planeadas impartir en el año 2020) X 100</t>
  </si>
  <si>
    <t>Bitácora de Asistencia Y Presentación</t>
  </si>
  <si>
    <t xml:space="preserve">Amplia Coordinacion en las Acciones de la Secretaria del Honorable Ayuntamiento  </t>
  </si>
  <si>
    <t>Contribuir al buen gobierno del municipio eficiente y transparente</t>
  </si>
  <si>
    <t>Certeza jurídica del h. Ayuntamiento para los habitantes de comonfort</t>
  </si>
  <si>
    <t>Regular la Normatividad</t>
  </si>
  <si>
    <t>Acuerdos, resoluciones y disposiciones aprobadas    total programadas</t>
  </si>
  <si>
    <t xml:space="preserve">No Aplica </t>
  </si>
  <si>
    <t>MIR 2020</t>
  </si>
  <si>
    <t xml:space="preserve">Secretaria del Honorable Ayuntamiento </t>
  </si>
  <si>
    <t>Habitantes del municipio beneficiados con la aplicación de la normatividad</t>
  </si>
  <si>
    <t>Coordinación en las acciones de la secretaria de ayuntamiento</t>
  </si>
  <si>
    <t>Normatividad y Transparencia</t>
  </si>
  <si>
    <t>Acuerdos de cabildo    acuerdos concluidos</t>
  </si>
  <si>
    <t>Delegados responsables e informados de sus atribuciones y obligaciones, para atender las necesidades de su localidad</t>
  </si>
  <si>
    <t>Delegados informados de sus atribuciones y obligaciones</t>
  </si>
  <si>
    <t xml:space="preserve">Conocimiento de sus Atribuciones </t>
  </si>
  <si>
    <t>Total de delegados a los que se brindó capacitación    total de delegados del municipio</t>
  </si>
  <si>
    <t xml:space="preserve">Porcentaje </t>
  </si>
  <si>
    <t>Capacitaciones y sesiones de trabajo dirigidas a delegados</t>
  </si>
  <si>
    <t>Capacitaciones y sesiones de trabajo</t>
  </si>
  <si>
    <t>Sesionar para el buen trabajo</t>
  </si>
  <si>
    <t xml:space="preserve">Sesiones de trabajo    </t>
  </si>
  <si>
    <t>Clasificación, digitalización, descripción y preservación del archivo municipal</t>
  </si>
  <si>
    <t>Estructura de la gestión del archivo municipal</t>
  </si>
  <si>
    <t xml:space="preserve">Documentacion Organizada y Controlada </t>
  </si>
  <si>
    <t>Total de áreas armonizadas en materia de archivo    total de áreas de la administración</t>
  </si>
  <si>
    <t>Capacitación a las diferentes áreas en materia archivista</t>
  </si>
  <si>
    <t>Capacitación</t>
  </si>
  <si>
    <t>Documentacion Organizada</t>
  </si>
  <si>
    <t xml:space="preserve">Capacitaciones   </t>
  </si>
  <si>
    <t>Fortalecimiento de la aplicación de los derechos humanos</t>
  </si>
  <si>
    <t>Defensoria municipal de los derechos humanos</t>
  </si>
  <si>
    <t>Atencion Personalizada</t>
  </si>
  <si>
    <t>Asesoría jurídica brindada    total de solicitudes jurídicas ingresadas</t>
  </si>
  <si>
    <t>Difusión de la defensoría municipal de los derechos humanos</t>
  </si>
  <si>
    <t>Campañas de difusión defensoria municipal de los derechos humanos</t>
  </si>
  <si>
    <t>Eficiencia del registro y servicio</t>
  </si>
  <si>
    <t xml:space="preserve">Campañas de difusión    </t>
  </si>
  <si>
    <t>Agilización de los procesos en el trámite para la obtención de la cartilla militar</t>
  </si>
  <si>
    <t>Índice de eficiencia en la junta municipal de reclutamiento</t>
  </si>
  <si>
    <t>Agilizacion del tramite</t>
  </si>
  <si>
    <t>Total de tramites de cartilla militar realizados en menos de diez días hábiles    total de tramites de cartilla militar ingresados</t>
  </si>
  <si>
    <t>Difusión del proceso para la obtención de la cartilla militar entre la población a la que va dirigida</t>
  </si>
  <si>
    <t>Difusión de proceso</t>
  </si>
  <si>
    <t>Reglamentacion</t>
  </si>
  <si>
    <t>Atención y apoyo ciudadano (2020)</t>
  </si>
  <si>
    <t>Contribuir a la buena imagen de la administración y la satisfacción en las solicitudes y trámites de la ciudadania</t>
  </si>
  <si>
    <t>Satisfacción de la ciudadania</t>
  </si>
  <si>
    <t>Puntaje obtenido/total de encuestas realizadas</t>
  </si>
  <si>
    <t>Secretaria Particular</t>
  </si>
  <si>
    <t>Se brinda atención adecuada a la ciudadania</t>
  </si>
  <si>
    <t>Atención ciudadana</t>
  </si>
  <si>
    <t>Total de trámites atendidos/Total de solicitudes de los ciudadanos recibidas</t>
  </si>
  <si>
    <t>Trámites de la ciudadania atendidos</t>
  </si>
  <si>
    <t>Atención a trámites</t>
  </si>
  <si>
    <t>Total de trámites canalizados/Total de solicitudes de los ciudadanos recibidas</t>
  </si>
  <si>
    <t>Coordinación con las dependencias</t>
  </si>
  <si>
    <t>Coordinación con dependencias</t>
  </si>
  <si>
    <t>Total de solicitudes atendidas por las dependencias/Total de solicitudes canalizas  a las dependencias</t>
  </si>
  <si>
    <t>Implementación de pre-encuestas para determinar el tipo de trámite que requieren los ciudadanos</t>
  </si>
  <si>
    <t>Implementaciómn de pre-encuestas</t>
  </si>
  <si>
    <t>Implementación de pre-encuestas</t>
  </si>
  <si>
    <t>Tiempo de respuesta a las solicitudes de apoyo disminuido</t>
  </si>
  <si>
    <t>Tiempo de respuesta a las solicitudes de apoyo</t>
  </si>
  <si>
    <t>Total de apoyos atendidos en 10 días hábiles/Total de solicitudes de apoyo que cumplen con los requisitos recibidos</t>
  </si>
  <si>
    <t>Dar a conocer la cédula de los requisitos necesarios para la entrega de apoyos</t>
  </si>
  <si>
    <t>Cédula de requisitos para la entrega de apoyos</t>
  </si>
  <si>
    <t>Número de cédulas de requisitos entregados/Total de solicitudes recibidas</t>
  </si>
  <si>
    <t>SEGURIDAD CIUDADANA (2020)</t>
  </si>
  <si>
    <t>POBLACIÓN TRANQUILA Y SEGURA</t>
  </si>
  <si>
    <t>ESTADISTICA DE INCIDENCIA DELICTIVA</t>
  </si>
  <si>
    <t>CONTRIBUIR A LA DISMINUCIÓN DE LOS ÍNDICES DELICTIVOS PARA LA PERCEPCION DE UNA IMAGEN SEGURA DEL MUNICIPIO</t>
  </si>
  <si>
    <t>(A/B) -1)*100</t>
  </si>
  <si>
    <t>ARCHIVO INTERNO</t>
  </si>
  <si>
    <t>DIRECCION DE SEGURIDAD PUBLICA</t>
  </si>
  <si>
    <t>no aplica</t>
  </si>
  <si>
    <t>LOS HABITANTES DEL MUNICIPIO DE COMONFORT VIVEN TRANQUILOS EN SU PERSONA Y SEGUROS EN SU PATRIMONIO</t>
  </si>
  <si>
    <t>PARTES INFORMATIVOS</t>
  </si>
  <si>
    <t>ELEMENTOS DE SEGURIDAD PÚBLICA VIGILANDO</t>
  </si>
  <si>
    <t xml:space="preserve">  </t>
  </si>
  <si>
    <t>PORCENTAJE  DEL CUERPO DE SEGURIDAD PÚBLICA</t>
  </si>
  <si>
    <t>CONTRATACIÓN DE PERSONAL DE POLICIA</t>
  </si>
  <si>
    <t xml:space="preserve">PORCENTAJE DE PERSONAL OPERATIVO CAPACITADO </t>
  </si>
  <si>
    <t>CAPACITACIÓN AL PERSONAL OPERATIVO</t>
  </si>
  <si>
    <t>PORCENTAJE  DE RESULTADOS DE ENTREVISTAS</t>
  </si>
  <si>
    <t>IMAGEN DEL POLICIA ADECUADA</t>
  </si>
  <si>
    <t>PORCENTAJE DE PERSONAL CAPACITADO EN MATERIA DE DERECHOS HUMANOS</t>
  </si>
  <si>
    <t>CAPACITACION AL PERSONALOPERATIVO EN MATERIA DE DERECHOS HUMANOS  Y RELACIONES INTERPERSONALES</t>
  </si>
  <si>
    <t>PERSONAL DEBIDAMENTE UNIFORMADO</t>
  </si>
  <si>
    <t>DOTAR DE UNIFORMES A LOS ELEMENTOS DE POLICIA</t>
  </si>
  <si>
    <t xml:space="preserve">UNIDAD DEL EQUIPO DE VIGILANCIA </t>
  </si>
  <si>
    <t>USO DE TECNOLOGIAS ADECUADAS</t>
  </si>
  <si>
    <t>APLICACIÓN DE SISTEMAS DE VIDEOVIGILANCIA</t>
  </si>
  <si>
    <t>ADMINISTRAR LA HACIENDA PÚBLICA MUNICIPAL</t>
  </si>
  <si>
    <t xml:space="preserve">CONTRIBUIR AL FORTALECIMIENTO DE LA HACIENDA PÚBLICA MUNICIPAL </t>
  </si>
  <si>
    <t>FORTALECIMIENTO DE LA HACIENDA PÚBLICA</t>
  </si>
  <si>
    <t xml:space="preserve">AHORRO/DESAHORRO GENERADO </t>
  </si>
  <si>
    <t>AHORRO</t>
  </si>
  <si>
    <t>CUENTA PÚBLICA ANUAL</t>
  </si>
  <si>
    <t>TESORERÍA MUNICIPAL</t>
  </si>
  <si>
    <t>EL MUNICIPIO DE COMONFORT CUMPLE CON LA LEGISLACIÓN APLICABLE RESPECTO A LOS CRITERIOS DE RESPONSABILIDAD HACENDARIA PARA FORTALECER LAS FINANZAS PÚBLICAS</t>
  </si>
  <si>
    <t xml:space="preserve">CUMPLIMIENTO DE LAS OBLIGACIONES </t>
  </si>
  <si>
    <t>(NÚMERO DE OBLIGACIONES QUE SE CUMPLEN DE MANERA OPORTUNA / TOTAL DE OBLIGACIONES APLICABLES) * 100</t>
  </si>
  <si>
    <t>TRIMESTRAL</t>
  </si>
  <si>
    <t xml:space="preserve">CUENTA PÚBLICA  Y EVALUACIONES TRIMESTRALES </t>
  </si>
  <si>
    <t>INDICADORES DE DISCIPLINA FINANCIERA CUMPLIDOS</t>
  </si>
  <si>
    <t>INDICADORES DE DISCIPLINA FINANCIERA</t>
  </si>
  <si>
    <t>ECONOMÍA</t>
  </si>
  <si>
    <t>INDICADORES DE DISCIPLINA FINANCIERA CUMPLIDOS / INDICADORES DE DISCIPLINA FINANCIERA LLEVADOS A CABO * 100</t>
  </si>
  <si>
    <t>INFORMES FINANCIEROS TRIMESTRALES Y CUENTA PUBLICA</t>
  </si>
  <si>
    <t>BALANCE PRESUPUESTARIO DE RECURSOS DISPONIBLES SOSTENIBLE</t>
  </si>
  <si>
    <t>INGRESOS DE LIBRE DISPOSICIÓN MÁS EL FINANCIAMIENTO NETO - GASTOS NO ETIQUETADOS, CON EXCEPCIÓN DE LA AMORTIZACIÓN DE LA DEUDA</t>
  </si>
  <si>
    <t>MAYOR O IGUAL A 0</t>
  </si>
  <si>
    <t>CUMPLIR CON UN FINANCIAMIENTO NETO DENTRO DEL TECHO DE FINANCIAMIENTO NETO</t>
  </si>
  <si>
    <t>FINANCIAMIENTO NETO DENTRO DEL TECHO DE FINANCIAMIENTO NETO</t>
  </si>
  <si>
    <t>DISPOSICIONES REALIZADAS DE UN FINANCIAMIENTO, Y LAS DISPONIBILIDADES - AMORTIZACIONES EFECTUADAS DE LA DEUDA PÚBLICA</t>
  </si>
  <si>
    <t>CUMPLIR CON EL TECHO PARA SERVICIOS PERSONALES</t>
  </si>
  <si>
    <t>TECHO PARA SERVICIOS PERSONALES</t>
  </si>
  <si>
    <t xml:space="preserve">ASIGNACIÓN GLOBAL DE RECURSOS PARA SERVICIOS PERSONALES APROBADA &lt; MONTO APROBADO EN EL PRESUPUESTO DE EGRESOS DEL EJERCICIO INMEDIATO ANTERIOR POR LA TASA DE CRECIMIENTO APLICABLE </t>
  </si>
  <si>
    <t>MENOR O IGUAL A "X"</t>
  </si>
  <si>
    <t>OBLIGACIONES ESTABLECIDAS POR EL CONAC ATENDIDAS</t>
  </si>
  <si>
    <t>ARMONIZACIÓN CONTABLE</t>
  </si>
  <si>
    <t>TOTAL DE RUBROS DE ARMONIZACIÓN CONTABLE QUE SE CUMPLEN / TOTAL DE RUBROS DE ARMONIZACIÓN CONTABLE ESTABLECIDOS * 100</t>
  </si>
  <si>
    <t>RUBROS ACREDITADOS EN LA EVALUACIÓN DE ARMONIZACIÓN CONTABLE / TOTAL DE RUBROS REQUERIDOS * 100</t>
  </si>
  <si>
    <t>EVALUACIÓN DE LA ARMONIZACIÓN CONTABLE</t>
  </si>
  <si>
    <t>DIAGNÓSTICO DE CUMPLIMIENTO A LAS OBLIGACIONES ESTABLECIDAS POR EL CONAC</t>
  </si>
  <si>
    <t>DIAGNÓSTICO DE OBLIGACIONES DE ARMONIZACIÓN</t>
  </si>
  <si>
    <t>EVALUACIONES DE ARMONIZACIÓN CONTABLE APLICADAS / EVALUACIONES DE ARMONIZACIÓN CONTABLE REQUERIDAS * 100</t>
  </si>
  <si>
    <t>GASTO DE INVERSIÓN Y AYUDA SOCIAL EN EL MUNICIPIO PRIORIZADO</t>
  </si>
  <si>
    <t>GASTO DE INVERSIÓN Y AYUDA SOCIAL</t>
  </si>
  <si>
    <t xml:space="preserve">ECONOMÍA </t>
  </si>
  <si>
    <t>TOTAL DE PRESUPUESTO DESTINADO A INVERSIÓN Y PROGRAMAS DE APOYO SOCIAL / TOTAL DE PRESUPUESTO DE EGRESOS * 100</t>
  </si>
  <si>
    <t>CUENTA PÚBLICA GENERADA POR LA TESORERÍA MUNICIPAL</t>
  </si>
  <si>
    <t xml:space="preserve">DISMINUCIÓN DEL GASTO CORRIENTE </t>
  </si>
  <si>
    <t>GASTO CORRIENTE</t>
  </si>
  <si>
    <t>(GASTO CORRIENTE AÑO ACTUAL / GASTO CORRIENTE ANTERIOR )  - 1      * 100</t>
  </si>
  <si>
    <t>INGRESOS PROPIOS DEL MUNICIPIO INCREMENTADOS</t>
  </si>
  <si>
    <t>INCREMENTO EN EL RECURSO MUNICIPAL</t>
  </si>
  <si>
    <t>((INGRESOS PROPIOS RECAUDADOS EN EL AÑO ACTUAL / INGRESOS PROPIOS RECAUDADOS EN EL AÑO ANTERIOR) - 1) * 100</t>
  </si>
  <si>
    <t>TASA DE VARIACIÓN</t>
  </si>
  <si>
    <t>SEGUIMIENTO MENSUAL A LA RECAUDACIÓN CON LAS ÁREAS CORRESPONDIENTES</t>
  </si>
  <si>
    <t>SEGUIMIENTO A LA RECAUDACIÓN</t>
  </si>
  <si>
    <t>NÚMERO DE REUNIONES CON LAS ÁREAS RECAUDADORAS</t>
  </si>
  <si>
    <t>MINUTA DE REUNIÓN ELABORADA POR LA TESORERÍA MUNICIPAL Y FIRMADA POR LOS INVOLUCRADOS</t>
  </si>
  <si>
    <t>IMPLEMENTACIÓN DE NUEVAS FORMAS DE PAGO DE IMPUESTOS</t>
  </si>
  <si>
    <t>SISTEMAS DE COBRO RENOVADOS</t>
  </si>
  <si>
    <t>IMPLEMENTACIÓN DE SISTEMAS DE COBRO RENOVADOS</t>
  </si>
  <si>
    <t>INFORMACIÓN FINANCIERA DEL MUNICIPIO PUBLICADA</t>
  </si>
  <si>
    <t>INFORMACIÓN FINANCIERA PUBLICADA</t>
  </si>
  <si>
    <t>TOTAL DE FORMATOS PUBLICADOS/TOTAL DE FORMATOS REQUERIDOS * 100</t>
  </si>
  <si>
    <t>ACUSE DE RECIBIDO DE LA PLATAFORMA NACIONAL DE TRANSPARENCIA ASÍ COMO LA PÁGINA OFICIAL DEL MUNICIPIO</t>
  </si>
  <si>
    <t>ACTUALIZAR LA INFORMACIÓN FINANCIERA EN LOS FORMATOS ESTABLECIDOS</t>
  </si>
  <si>
    <t>ACTUALIZACIÓN DE INFORMACIÓN FINANCIERA</t>
  </si>
  <si>
    <t>CUENTA PÚBLICA GENERADA EN TIEMPO Y FORMA / CUENTA PÚBLICA REQUERIDA * 100</t>
  </si>
  <si>
    <t xml:space="preserve">ESTADOS FINANCIEROS TRIMESTRALES </t>
  </si>
  <si>
    <t xml:space="preserve">Contribuir a la prestación de un servicio optimo de transporte </t>
  </si>
  <si>
    <t>Contribuir la integridad física de los habitantes del Municipio mediante nuevas estrategias de aplicación y prevención en materia vial</t>
  </si>
  <si>
    <t>Variación en el número de accidentes viales</t>
  </si>
  <si>
    <t>(número de accidentes en el año/número de accidentes en el año anterior)x1</t>
  </si>
  <si>
    <t>((A/B)-1)X100</t>
  </si>
  <si>
    <t>REGISTROS Y ARCHIVOS DE LA DIRECCIÓN DE TRÁNSITO Y TRANSPORTE Y DE TESORERÍA MUNICIPAL.</t>
  </si>
  <si>
    <t>Dirección de Tránsito y Transporte</t>
  </si>
  <si>
    <t>El Municipio de Comonfort tiene baja incidencia de accidentes de tránsito.</t>
  </si>
  <si>
    <t>Variación en el número de infracciones viales</t>
  </si>
  <si>
    <t>(total de infracciones viales registradas en el año actual/total de infracciones viales registrados en el año anterior)x100</t>
  </si>
  <si>
    <t>(A/B)X100</t>
  </si>
  <si>
    <t>Tasa de variación</t>
  </si>
  <si>
    <t>REGISTROS Y ARCHIVOS DE LA DIRECCIÓN DE TRÁNSITO Y TRANSPORTE.</t>
  </si>
  <si>
    <t>Vialidades Municipales adecuadas</t>
  </si>
  <si>
    <t>Áreas rehabilitadas</t>
  </si>
  <si>
    <t>Número de áreas rehabilitadas</t>
  </si>
  <si>
    <t>REGISTROS Y ARCHIVOS DE LA DIRECCIÓN DE TRANSITO Y TRANSPORTE.</t>
  </si>
  <si>
    <t>Mantenimiento de áreas viales preventivas (pintura y topes)</t>
  </si>
  <si>
    <t>Cumplimiento del programa</t>
  </si>
  <si>
    <t>(total de acciones realizadas/total de acciones programadas)x100</t>
  </si>
  <si>
    <t>REGISTROS Y ARCHIVOS DE LA DIRECCIÓN DE TRANSITO Y TRANSPORTE</t>
  </si>
  <si>
    <t>Instalación de señalamientos de tránsito en puntos estratégicos del Municipio</t>
  </si>
  <si>
    <t>(total de señalamientos reemplazados o instalados/total de señalamientos necesarios)x100</t>
  </si>
  <si>
    <t>Supervisión a los conductores de vehículos</t>
  </si>
  <si>
    <t>(total de supervisiones realizadas/total supervisiones programadas)x100</t>
  </si>
  <si>
    <t>(A/B) X 100</t>
  </si>
  <si>
    <t>Operativos de inspección a conductores de vehículos (verificación vehicular)</t>
  </si>
  <si>
    <t>Número de operativos</t>
  </si>
  <si>
    <t>Operativos de inspección a conductores de vehículos de motor (Documentación)</t>
  </si>
  <si>
    <t>Operativos de inspección a conductores de vehículos de motor (casco seguro)</t>
  </si>
  <si>
    <t>Operativos de inspección a conductores de vehículos de motor (alcoholemia)</t>
  </si>
  <si>
    <t>Semestral</t>
  </si>
  <si>
    <t>Acciones de educación vial ejecutadas</t>
  </si>
  <si>
    <t>(número de beneficiados del año actual/número de beneficiados del año anterior)x100</t>
  </si>
  <si>
    <t>Implementación de programas de educación vial a alumnos de los diferentes niveles educativos</t>
  </si>
  <si>
    <t>Platicas de vialidad</t>
  </si>
  <si>
    <t xml:space="preserve">REGISTROS Y ARCHIVOS DE LA DIRECCIÓN DE TRÁNSITO Y TRANSPORTE. </t>
  </si>
  <si>
    <t>Implementación de programas de educación vial a conductores de vehículos de motor</t>
  </si>
  <si>
    <t>Sistemas de planeación interna actualizada</t>
  </si>
  <si>
    <t>Documento elaborado</t>
  </si>
  <si>
    <t xml:space="preserve">Elaboración de programas de capacitación (para el trabajo y en el trabajo) </t>
  </si>
  <si>
    <t>Cumplimiento de capacitaciones</t>
  </si>
  <si>
    <t>Capacitaciones realizadas</t>
  </si>
  <si>
    <t>REGISTROS Y ARCHIVOS DE LA DIRECCIÓN DE TRÁNSITO Y TRANSPORTE</t>
  </si>
  <si>
    <t>Prestación de servicio de transporte público supervisados</t>
  </si>
  <si>
    <t>Programa de trabajo</t>
  </si>
  <si>
    <t>Presentación personal de los choferes de transporte público</t>
  </si>
  <si>
    <t>(total de operativos de inspección realizados/total de operativos de inspección programados)x100</t>
  </si>
  <si>
    <t>DESARROLLO TURÍSTICO Y EMPRESARIAL 2020</t>
  </si>
  <si>
    <t>CONTRIBUIR A LA MEJORAR LAS CONDICIONES DE VIDA COMO LOCALIDAD TURÍSTICA</t>
  </si>
  <si>
    <t>MEJORA DE LAS CONDICIONES DE VIDA COMO LOCALIDAD TURÍSTICA</t>
  </si>
  <si>
    <t>(NÚMERO DE PRESTADORES DE SERVICIO CON RET O RNT / TOTAL DE PRESTADORES DE SERVICIO) * 100</t>
  </si>
  <si>
    <t>COORDINACIÓN DE TURISMO</t>
  </si>
  <si>
    <t>EL MUNICIPIO DE COMONFORT SE DESARROLLA EN MATERIA DE TURISMO</t>
  </si>
  <si>
    <t>DESARROLLO TURÍSTICO</t>
  </si>
  <si>
    <t>OCUPACIÓN HOTELERA</t>
  </si>
  <si>
    <t>PROMEDIO</t>
  </si>
  <si>
    <t>GESTIÓN TURÍSTICA EFECTUADA</t>
  </si>
  <si>
    <t>GESTIÓN TURÍSTICA</t>
  </si>
  <si>
    <t>NÚMERO DE GESTIONES REALIZADAS DERIVADAS DEL PROGRAMA TURÍSTICO MUNICIPAL</t>
  </si>
  <si>
    <t>PUBLICAR EL PROGRAMA DE DESARROLLO TURÍSTICO MUNICIPAL</t>
  </si>
  <si>
    <t>PROGRAMA DE DESARROLLO TURÍSTICO MUNICIPAL</t>
  </si>
  <si>
    <t>PUBLICACIÓN DEL PROGRAMA DE DESARROLLO TURÍSTICO MUNICIPAL</t>
  </si>
  <si>
    <t>IMPLEMENTAR ESTRATEGIAS DE DESARROLLO</t>
  </si>
  <si>
    <t>ESTRATEGIAS DE DESARROLLO TURÍSTICO</t>
  </si>
  <si>
    <t>NÚMERO DE ESTRATEGIAS DE DESARROLLO TURÍSTICO IMPLEMENTADAS</t>
  </si>
  <si>
    <t>CADENAS PRODUCTIVAS DETONANTES DEL TURISMO SUSTENTABLE INTEGRADAS</t>
  </si>
  <si>
    <t>CADENAS PRODUCTIVAS DE TURISMO</t>
  </si>
  <si>
    <t>NÚMERO DE CADENAS PRODUCTIVAS CONFORMADAS</t>
  </si>
  <si>
    <t xml:space="preserve">REALIZACIÓN DE REUNIONES DE TRABAJO CON LOS DIFERENTES SECTORES TURÍSTICOS </t>
  </si>
  <si>
    <t>REUNIONES DE TRABAJO CON LOS SECTORES TURÍSTICOS</t>
  </si>
  <si>
    <t>NÚMERO DE REUNIONES REALIZADAS</t>
  </si>
  <si>
    <t>CAPACITACIÓN DE EMPRESAS INTEGRADORAS A TRAVÉS DE LA SDES</t>
  </si>
  <si>
    <t>CAPACITACIÓN A EMPRESAS INTEGRADORAS</t>
  </si>
  <si>
    <t>NÚMERO DE CAPACITACIONES REALIZADAS</t>
  </si>
  <si>
    <t>PROMOCIÓN TURÍSTICA DESARROLLADA</t>
  </si>
  <si>
    <t>PROMOCIÓN TURÍSTICA</t>
  </si>
  <si>
    <t>NÚMERO DE EVENTOS PROMOCIONADOS / NÚMERO DE EVENTOS REALIZADOS * 100</t>
  </si>
  <si>
    <t>PUBLICITAR EVENTOS CON LAS DIFERENTES DEPENDENCIAS ESTATALES</t>
  </si>
  <si>
    <t>PUBLICIDAD POR DEPENDENCIAS ESTATALES</t>
  </si>
  <si>
    <t>NÚMERO DE EVENTOS PROMOCIONADOS A TRAVÉS DE LA SECRETARÍA DE TURISMO DEL ESTADO</t>
  </si>
  <si>
    <t>CREAR PÁGINA WEB DE TURISMO COMONFORT PUEBLO MÁGICO</t>
  </si>
  <si>
    <t>PÁGINA WEB COMONFORT PUEBLO MÁGICO</t>
  </si>
  <si>
    <t>PÁGINA WEB CREADA</t>
  </si>
  <si>
    <t>PARTICIPACIÓN CIUDADANA INICIADA</t>
  </si>
  <si>
    <t>PARTICIPACIÓN CIUDADANA</t>
  </si>
  <si>
    <t>NÚMERO DE PARTICIPANTES EN LAS ACTIVIDADES</t>
  </si>
  <si>
    <t>CREAR REDES DE COLABORACIÓN CIUDADANA</t>
  </si>
  <si>
    <t>REDES DE COLABORACIÓN CIUDADANA</t>
  </si>
  <si>
    <t>REDES DE COLABORACIÓN CONFORMADAS</t>
  </si>
  <si>
    <t>GENERAR  ACTIVIDADES LÚDICO PRÁCTICAS PARA EL CONOCIMIENTO DE COMONFORT PUEBLO MÁGICO</t>
  </si>
  <si>
    <t xml:space="preserve">ACTIVIDADES LÚDICO PRACTICAS </t>
  </si>
  <si>
    <t>NÚMERO DE ACTIVIDADES LÚDICO PRACTICAS REALIZADAS</t>
  </si>
  <si>
    <t>CAPACITACIÓN A FUNCIONARIOS PÚBLICOS DE PRIMER CONTACTO</t>
  </si>
  <si>
    <t xml:space="preserve">CAPACITACIÓN DE FUNCIONARIOS </t>
  </si>
  <si>
    <t>Acceso a la Información Pública (2020)</t>
  </si>
  <si>
    <t>Contiribuir a la transparencia y legalidad relativa al acceso a la información pública del municipio</t>
  </si>
  <si>
    <t>Porcentaje de solicitudes respondidas respecto a las ingresadas</t>
  </si>
  <si>
    <t>Número de solicitudes atendidas/total de solicitudes ingresadas</t>
  </si>
  <si>
    <t>mensual</t>
  </si>
  <si>
    <t>100% numero de solicitudes atendidas entre total de solicitudes ingresadas</t>
  </si>
  <si>
    <t>reportes, bases de datos y expedientes de solicitudes recibidas y atendidas, conservados en infomes y en la oficina de acceso a la información</t>
  </si>
  <si>
    <t xml:space="preserve">Coordinación de Acceso a la Información Pública </t>
  </si>
  <si>
    <t>El municipio de Comonfort cumple con las disposiciones y leyes de la materia</t>
  </si>
  <si>
    <t>Cumplimiento de disposiciones</t>
  </si>
  <si>
    <t>Puntuación obtenida en las verificaciones de transparencia</t>
  </si>
  <si>
    <t>90% puntuación obtenida en las verificaciones de transparencia</t>
  </si>
  <si>
    <t>Información requerida por la LGTAP publicada</t>
  </si>
  <si>
    <t>Información Públicada</t>
  </si>
  <si>
    <t>Fracciones actualizadas/Fracciones requeridas</t>
  </si>
  <si>
    <t>100% fracciones actualizadas/fracciones requeridas</t>
  </si>
  <si>
    <t>acuse de recibido de las actualizaciones realizadas</t>
  </si>
  <si>
    <t>Jornadas de capacitación en materia de transparencia a las dependencias</t>
  </si>
  <si>
    <t>Jornadas de capacitación</t>
  </si>
  <si>
    <t>Capacitaciones realizadas/Capacitaciones programadas</t>
  </si>
  <si>
    <t>100% (capacitaciones realizadas/capacitaciones programdas)</t>
  </si>
  <si>
    <t>listas de asistencia, registros, constancias de participación y memoria fotográfica conservada en la Unidad de Acceso a la Información</t>
  </si>
  <si>
    <t>Solicitudes de acceso a la información atendidas</t>
  </si>
  <si>
    <t>Solicitudes atendidas en tiempo (5 días hábiles)</t>
  </si>
  <si>
    <t>Número de solicitudes atendidas en tiempo/total de solicitudes recibidas</t>
  </si>
  <si>
    <t>100% (número de solicitudes atendidas en tiempo/total de solicitudes recibidas)</t>
  </si>
  <si>
    <t xml:space="preserve">Expediente de contestación </t>
  </si>
  <si>
    <t>Entrega de solicitudes a las dependencias correspondientes de manera oportuna</t>
  </si>
  <si>
    <t>Solicitudes giradas a las dependencias</t>
  </si>
  <si>
    <t>Número de solicitudes entregadas en tiempo/total de solicitudes recibidas</t>
  </si>
  <si>
    <t>100% (número de solicitudes entregadas en tiempo/total de solicitudes recibidas)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</si>
</sst>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9">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Calibri"/>
      <family val="2"/>
      <scheme val="minor"/>
    </font>
    <font>
      <sz val="9"/>
      <color rgb="FF000000"/>
      <name val="Calibri"/>
      <family val="2"/>
      <scheme val="minor"/>
    </font>
    <font>
      <sz val="11"/>
      <color rgb="FF000000"/>
      <name val="Calibri"/>
      <family val="2"/>
    </font>
    <font>
      <sz val="9"/>
      <color rgb="FF000000"/>
      <name val="Calibri"/>
      <family val="2"/>
    </font>
    <font>
      <b/>
      <sz val="11"/>
      <color indexed="8"/>
      <name val="Calibri"/>
      <family val="2"/>
      <scheme val="minor"/>
    </font>
    <font>
      <sz val="8"/>
      <color theme="1"/>
      <name val="Arial"/>
      <family val="2"/>
    </font>
    <font>
      <sz val="10"/>
      <color indexed="8"/>
      <name val="Calibri"/>
      <family val="2"/>
      <scheme val="minor"/>
    </font>
    <font>
      <b/>
      <sz val="10"/>
      <color rgb="FF002060"/>
      <name val="Calibri"/>
      <family val="2"/>
      <scheme val="minor"/>
    </font>
    <font>
      <sz val="10"/>
      <color theme="1"/>
      <name val="Calibri"/>
      <family val="2"/>
      <scheme val="minor"/>
    </font>
    <font>
      <sz val="11"/>
      <color rgb="FF000000"/>
      <name val="Calibri"/>
      <family val="2"/>
      <scheme val="minor"/>
    </font>
    <font>
      <sz val="10"/>
      <color indexed="8"/>
      <name val="Arial"/>
      <family val="2"/>
    </font>
    <font>
      <sz val="8"/>
      <color rgb="FF000000"/>
      <name val="Arial"/>
      <family val="2"/>
    </font>
    <font>
      <sz val="10"/>
      <name val="Arial"/>
      <family val="2"/>
    </font>
    <font>
      <sz val="10"/>
      <color rgb="FF000000"/>
      <name val="Arial"/>
      <family val="2"/>
    </font>
    <font>
      <b/>
      <sz val="8"/>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9" fillId="0" borderId="0"/>
  </cellStyleXfs>
  <cellXfs count="3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left" vertical="center" wrapText="1"/>
    </xf>
    <xf numFmtId="0" fontId="0" fillId="0" borderId="0" xfId="0" applyBorder="1" applyAlignment="1">
      <alignment horizontal="left" vertical="center" wrapText="1"/>
    </xf>
    <xf numFmtId="9" fontId="0" fillId="0" borderId="0" xfId="2" applyFont="1" applyBorder="1" applyAlignment="1" applyProtection="1">
      <alignment horizontal="left" vertical="center" wrapText="1"/>
      <protection locked="0"/>
    </xf>
    <xf numFmtId="14" fontId="0" fillId="0" borderId="0" xfId="0" applyNumberFormat="1" applyBorder="1" applyAlignment="1">
      <alignment horizontal="left" vertical="center" wrapText="1"/>
    </xf>
    <xf numFmtId="10" fontId="0" fillId="0" borderId="0" xfId="0" applyNumberFormat="1" applyBorder="1" applyAlignment="1">
      <alignment horizontal="left" vertical="center" wrapText="1"/>
    </xf>
    <xf numFmtId="3" fontId="0" fillId="0" borderId="0" xfId="0" applyNumberFormat="1" applyBorder="1" applyAlignment="1">
      <alignment horizontal="left" vertical="center" wrapText="1"/>
    </xf>
    <xf numFmtId="0" fontId="4" fillId="0" borderId="0" xfId="0" applyFont="1" applyBorder="1" applyAlignment="1">
      <alignment horizontal="left" vertical="center" wrapText="1"/>
    </xf>
    <xf numFmtId="9" fontId="0" fillId="0" borderId="0" xfId="0" applyNumberFormat="1" applyBorder="1" applyAlignment="1">
      <alignment horizontal="left" vertical="center" wrapText="1"/>
    </xf>
    <xf numFmtId="0" fontId="5" fillId="0" borderId="0" xfId="0" applyFont="1" applyBorder="1" applyAlignment="1">
      <alignment horizontal="left" vertical="center" wrapText="1"/>
    </xf>
    <xf numFmtId="0" fontId="7" fillId="0" borderId="0" xfId="3" applyFont="1" applyBorder="1" applyAlignment="1">
      <alignment horizontal="left" vertical="center" wrapText="1"/>
    </xf>
    <xf numFmtId="0" fontId="7" fillId="4" borderId="0" xfId="3" applyFont="1" applyFill="1" applyBorder="1" applyAlignment="1">
      <alignment horizontal="left" vertical="center" wrapText="1"/>
    </xf>
    <xf numFmtId="164" fontId="0" fillId="0" borderId="0" xfId="0" applyNumberFormat="1" applyBorder="1" applyAlignment="1">
      <alignment horizontal="left" vertical="center" wrapText="1"/>
    </xf>
    <xf numFmtId="0" fontId="0" fillId="0" borderId="0" xfId="0" applyBorder="1" applyAlignment="1" applyProtection="1">
      <alignment horizontal="left" vertical="center" wrapText="1"/>
      <protection locked="0"/>
    </xf>
    <xf numFmtId="9" fontId="0" fillId="0" borderId="0" xfId="0" applyNumberFormat="1" applyBorder="1" applyAlignment="1" applyProtection="1">
      <alignment horizontal="left" vertical="center" wrapText="1"/>
      <protection locked="0"/>
    </xf>
    <xf numFmtId="9" fontId="0" fillId="0" borderId="0" xfId="2" applyFont="1" applyFill="1" applyBorder="1" applyAlignment="1" applyProtection="1">
      <alignment horizontal="left" vertical="center" wrapText="1"/>
      <protection locked="0"/>
    </xf>
    <xf numFmtId="9" fontId="8" fillId="0" borderId="0" xfId="0" applyNumberFormat="1" applyFont="1" applyBorder="1" applyAlignment="1">
      <alignment horizontal="left" vertical="center" wrapText="1"/>
    </xf>
    <xf numFmtId="0" fontId="9" fillId="0" borderId="0" xfId="4" applyBorder="1" applyAlignment="1">
      <alignment horizontal="left" vertical="center" wrapText="1"/>
    </xf>
    <xf numFmtId="0" fontId="10" fillId="0" borderId="0" xfId="0" applyFont="1" applyBorder="1" applyAlignment="1">
      <alignment horizontal="left" vertical="center" wrapText="1"/>
    </xf>
    <xf numFmtId="2" fontId="0" fillId="0" borderId="0" xfId="0" applyNumberFormat="1" applyBorder="1" applyAlignment="1">
      <alignment horizontal="left" vertical="center" wrapText="1"/>
    </xf>
    <xf numFmtId="0" fontId="11" fillId="0" borderId="0" xfId="4" applyFont="1" applyBorder="1" applyAlignment="1">
      <alignment horizontal="left" vertical="center" wrapText="1"/>
    </xf>
    <xf numFmtId="0" fontId="12" fillId="0" borderId="0" xfId="0" applyFont="1" applyBorder="1" applyAlignment="1">
      <alignment horizontal="left" vertical="center" wrapText="1"/>
    </xf>
    <xf numFmtId="9" fontId="12" fillId="0" borderId="0" xfId="0" applyNumberFormat="1" applyFont="1" applyBorder="1" applyAlignment="1">
      <alignment horizontal="left" vertical="center" wrapText="1"/>
    </xf>
    <xf numFmtId="0" fontId="13" fillId="0" borderId="0" xfId="0" applyFont="1" applyBorder="1" applyAlignment="1">
      <alignment horizontal="left" vertical="center" wrapText="1"/>
    </xf>
    <xf numFmtId="4" fontId="0" fillId="0" borderId="0" xfId="0" applyNumberFormat="1" applyBorder="1" applyAlignment="1">
      <alignment horizontal="left" vertical="center" wrapText="1"/>
    </xf>
    <xf numFmtId="43" fontId="0" fillId="0" borderId="0" xfId="1" applyFont="1" applyBorder="1" applyAlignment="1">
      <alignment horizontal="left" vertical="center" wrapText="1"/>
    </xf>
    <xf numFmtId="0" fontId="14" fillId="0" borderId="0" xfId="0" applyFont="1" applyBorder="1" applyAlignment="1">
      <alignment horizontal="left" vertical="center" wrapText="1"/>
    </xf>
    <xf numFmtId="14" fontId="14" fillId="0" borderId="0" xfId="0" applyNumberFormat="1" applyFont="1" applyBorder="1" applyAlignment="1">
      <alignment horizontal="left" vertical="center" wrapText="1"/>
    </xf>
    <xf numFmtId="0" fontId="15" fillId="0" borderId="0" xfId="3" applyFont="1" applyBorder="1" applyAlignment="1">
      <alignment horizontal="left" vertical="center" wrapText="1"/>
    </xf>
    <xf numFmtId="0" fontId="16" fillId="0" borderId="0" xfId="0" applyFont="1" applyBorder="1" applyAlignment="1">
      <alignment horizontal="left" vertical="center" wrapText="1"/>
    </xf>
    <xf numFmtId="0" fontId="17" fillId="0" borderId="0" xfId="3" applyFont="1" applyBorder="1" applyAlignment="1">
      <alignment horizontal="left" vertical="center" wrapText="1"/>
    </xf>
    <xf numFmtId="9" fontId="14"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4" fontId="0" fillId="0" borderId="0" xfId="0" applyNumberFormat="1" applyBorder="1" applyAlignment="1" applyProtection="1">
      <alignment horizontal="left" vertical="center" wrapText="1"/>
      <protection locked="0"/>
    </xf>
    <xf numFmtId="9" fontId="0" fillId="0" borderId="0" xfId="2" applyFont="1" applyBorder="1" applyAlignment="1">
      <alignment horizontal="left" vertical="center" wrapText="1"/>
    </xf>
  </cellXfs>
  <cellStyles count="5">
    <cellStyle name="Millares" xfId="1" builtinId="3"/>
    <cellStyle name="Normal" xfId="0" builtinId="0"/>
    <cellStyle name="Normal 2" xfId="4" xr:uid="{7500143B-E58D-4607-8B6F-A39BFAD8E679}"/>
    <cellStyle name="Normal 2 2" xfId="3" xr:uid="{E06743BA-08F4-4B66-AD66-365032F2B93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cuela%20de%20Iniciacio\Downloads\8.%20CASA%20DE%20LA%20CULTURA%202020%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S_ECONLAP2\Documents\DESARROLLO%20ECONOMICO\MIR%202020\PRIMER%20TRIMESTRE%202020\FORMATO\2.%20DIRECCION%20DE%20DESARROLLO%20ECONOMICO%20MEJORA%20REGULATORIA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2.%20DIRECCION%20DE%20DESARROLLO%20ECONOMICO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ownloads\11.-%20DIRECCI&#211;N%20DE%20DESARROLLO%20URBAN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FRACCIONES\13.-%20COORDINACI&#211;N%20DE%20ECOLOG&#205;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ROPIETARIO\Downloads\3.2%20DIRECCION%20DE%20PLANEACION%202020%20nuevo%20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raciones%20de%20trasparencia%202\15.-COORDINACION%20DE%20PROTECCION%20CIVIL%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racciones%20de%20trasparencia%203\15.-COORDINACION%20DE%20PROTECCION%20CIVIL%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ueva%20carpeta%20(4)\12.%20COORD.%20DE%20SALUD%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ACT 1.3"/>
      <sheetName val="COMPONENTE 2"/>
      <sheetName val="ACT 2.1"/>
      <sheetName val="ACT 2.2"/>
      <sheetName val="Hoja1"/>
    </sheetNames>
    <sheetDataSet>
      <sheetData sheetId="0" refreshError="1"/>
      <sheetData sheetId="1" refreshError="1">
        <row r="8">
          <cell r="E8" t="str">
            <v>CONTRIBUIR A QUE EN LA POBLACIÓN DE NUESTRO MUNICIPIO SE GENERE UN MAYOR INTERÉS EN LAS ACTIVIDADES CULTURALES (TALLERES, PRESENTACIONES,EXPOSICIONES, CHARLAS,)Y LA PRESERVACIÓN DE NUESTRAS TRADICIONES.</v>
          </cell>
        </row>
        <row r="9">
          <cell r="E9" t="str">
            <v>SENSIBILIZACION A LA POBLACIÓN SOBRE LAS MANIFESTACIONES CULTURALES</v>
          </cell>
        </row>
      </sheetData>
      <sheetData sheetId="2" refreshError="1">
        <row r="8">
          <cell r="E8" t="str">
            <v>LOS HABITANTES DEL MUNICIPIO DE COMONFORT MAYORES A 4 AÑOS ASISTEN Y SE INTERESAN EN LAS ACTIVIDADES CULTURALES</v>
          </cell>
        </row>
        <row r="9">
          <cell r="E9" t="str">
            <v>BRINDAR ACTIVIDADES CULTURALES QUE PERMITAN UN CRECIMIENTO PERSONAL</v>
          </cell>
        </row>
      </sheetData>
      <sheetData sheetId="3" refreshError="1">
        <row r="8">
          <cell r="E8" t="str">
            <v>NÚMERO DE ASISTENTES A LAS ACTIVIDADES CULTURALES INCREMENTADOS</v>
          </cell>
        </row>
        <row r="9">
          <cell r="E9" t="str">
            <v>PROMOVER UNA MEJOR APRECIACIÓN DE LA CULTURA</v>
          </cell>
        </row>
      </sheetData>
      <sheetData sheetId="4" refreshError="1">
        <row r="8">
          <cell r="E8" t="str">
            <v>INCREMENTAR LAS PRESENTACIONES ARTÍSTICAS Y CULTURALES EN EL MUNICIPIO EN ESPECIAL EN CABECERA MUNICIPAL Y LAS COMUNIDADES CON MAYOR POBLACIÓN</v>
          </cell>
        </row>
        <row r="9">
          <cell r="E9" t="str">
            <v>PROMOCIÓN Y DIFUSIÓN</v>
          </cell>
        </row>
      </sheetData>
      <sheetData sheetId="5" refreshError="1">
        <row r="8">
          <cell r="E8" t="str">
            <v>INCREMENTAR LAS CONSULTAS AL ARCHIVO HISTÓRICO MUNICIPAL COMO CENTRO DE INFORMACIÓN</v>
          </cell>
        </row>
        <row r="9">
          <cell r="E9" t="str">
            <v>GESTIÓN Y VINCULACIÓN</v>
          </cell>
        </row>
      </sheetData>
      <sheetData sheetId="6" refreshError="1">
        <row r="8">
          <cell r="E8" t="str">
            <v>CONSERVAR LAS FESTIVIDADES Y TRADICIONES POR MEDIO DE (DESFILES, FESTIVALES, SEMANAS CULTURALES,EXPOSICIONES, CONCURSOS,</v>
          </cell>
        </row>
        <row r="9">
          <cell r="E9" t="str">
            <v>PROMOCIÓN Y DIFUSIÓN</v>
          </cell>
        </row>
      </sheetData>
      <sheetData sheetId="7" refreshError="1">
        <row r="8">
          <cell r="E8" t="str">
            <v>NÚMERO DE ASISTENTES A LOS TALLERES CULTURALES INCREMENTADO</v>
          </cell>
        </row>
        <row r="9">
          <cell r="E9" t="str">
            <v>AMPLIAR LOS TALLERES A LAS DIVERSAS MANIFESTACIONES ARTÍSTICAS</v>
          </cell>
        </row>
      </sheetData>
      <sheetData sheetId="8" refreshError="1">
        <row r="8">
          <cell r="E8" t="str">
            <v>INCREMENTAR EL PROGRAMA DE TALLERES, DENOMINADO SALONES CULTURALES A LAS COMUNIDADES ESTABLECIDAS CON MAS POBLACIÓN</v>
          </cell>
        </row>
        <row r="9">
          <cell r="E9" t="str">
            <v>TALLERES EN COMUNIDADES</v>
          </cell>
        </row>
      </sheetData>
      <sheetData sheetId="9" refreshError="1">
        <row r="8">
          <cell r="E8" t="str">
            <v>FORTALECER LA ESCUELA DE INICIACIÓN ARTÍSTICA ASOCIADA COMO UNA OPCIÓN MÁS EN LA EDUCACIÓN ARTÍSTICA</v>
          </cell>
        </row>
        <row r="9">
          <cell r="E9" t="str">
            <v>PROMOVER MAYOR ASISTENCIA DE ALUMNOS</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8">
          <cell r="E8" t="str">
            <v>AVANZAR EN EL MUNICIPIO DE COMONFORT A TRAVÉS DE LA MEJORA REGULATORIA LA SIMPLIFICACIÓN DE TRÁMITES Y SERVICIOS</v>
          </cell>
        </row>
        <row r="9">
          <cell r="E9" t="str">
            <v>MEJORA REGULATORIA</v>
          </cell>
        </row>
        <row r="14">
          <cell r="C14" t="str">
            <v>CUMPLIMIENTO DE OBJETIVOS</v>
          </cell>
        </row>
        <row r="15">
          <cell r="C15"/>
        </row>
      </sheetData>
      <sheetData sheetId="2" refreshError="1">
        <row r="9">
          <cell r="E9" t="str">
            <v>GESTIÓN DE MEJORA REGULATORIA</v>
          </cell>
        </row>
        <row r="14">
          <cell r="C14" t="str">
            <v>INSTRUMENTOS DE MR</v>
          </cell>
        </row>
        <row r="15">
          <cell r="C15" t="str">
            <v>INTRUMENTOS PLANIFICADOS PARA 2020</v>
          </cell>
        </row>
      </sheetData>
      <sheetData sheetId="3" refreshError="1">
        <row r="9">
          <cell r="E9" t="str">
            <v>APLICACIÓN AL PROGRAMA DE MEJORA REGULATORIA</v>
          </cell>
        </row>
        <row r="14">
          <cell r="C14" t="str">
            <v>CARPETA DE PROGRAMA DE MEJORA REGULATORIA</v>
          </cell>
        </row>
        <row r="15">
          <cell r="C15"/>
        </row>
      </sheetData>
      <sheetData sheetId="4" refreshError="1">
        <row r="9">
          <cell r="E9" t="str">
            <v>CAPACITACIONES A CUERPO EDÍLICO</v>
          </cell>
        </row>
        <row r="14">
          <cell r="C14" t="str">
            <v>CAPACITACIONES CONCLUIDAS</v>
          </cell>
        </row>
        <row r="15">
          <cell r="C15" t="str">
            <v>CAPACITACIONES CONCLUIDAS</v>
          </cell>
        </row>
      </sheetData>
      <sheetData sheetId="5" refreshError="1">
        <row r="9">
          <cell r="E9" t="str">
            <v>REGLAMENTO INTERIOR DE MEJORA REGULATORIA</v>
          </cell>
        </row>
        <row r="14">
          <cell r="C14" t="str">
            <v>CUMPLIMIENTO DE LA ACTUALIZACIÓN DEL REGLAMENTO DE MEJORA REGULATORIA</v>
          </cell>
        </row>
        <row r="15">
          <cell r="C15"/>
        </row>
      </sheetData>
      <sheetData sheetId="6" refreshError="1">
        <row r="9">
          <cell r="E9" t="str">
            <v>CAPACITACIONES A LA ADMINISTRACIÓN PÚBLICA</v>
          </cell>
        </row>
        <row r="14">
          <cell r="C14" t="str">
            <v>CAPACITACIONES CUMPLIDAS</v>
          </cell>
        </row>
        <row r="15">
          <cell r="C15" t="str">
            <v>CAPACITACIONES PLANEADAS</v>
          </cell>
        </row>
      </sheetData>
      <sheetData sheetId="7" refreshError="1">
        <row r="9">
          <cell r="E9" t="str">
            <v>ACTUALIZACIÓN DE FICHAS DE TRÁMITES Y SERVICIOS</v>
          </cell>
        </row>
        <row r="14">
          <cell r="C14" t="str">
            <v>OFICIO DE CUMPLIMIENTO DE ACTUALIZACIÓN DE FICHAS DE TRÁMITES Y SERVICIOS</v>
          </cell>
        </row>
        <row r="15">
          <cell r="C15"/>
        </row>
      </sheetData>
      <sheetData sheetId="8" refreshError="1">
        <row r="9">
          <cell r="E9" t="str">
            <v>SOFTWARE DE SARE</v>
          </cell>
        </row>
        <row r="14">
          <cell r="C14" t="str">
            <v>INSTALACIÓN DEL SOFTWARE DEL SARE</v>
          </cell>
        </row>
        <row r="15">
          <cell r="C15"/>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Hoja1"/>
    </sheetNames>
    <sheetDataSet>
      <sheetData sheetId="0" refreshError="1"/>
      <sheetData sheetId="1" refreshError="1">
        <row r="6">
          <cell r="M6" t="str">
            <v>FOMENTO EMPRESARIAL Y ARTESANAL (2020)</v>
          </cell>
        </row>
        <row r="8">
          <cell r="E8" t="str">
            <v>FORTALECER Y GESTIONAR PROGRAMAS QUE IMPULSEN LA GENERACIÓN DE EMPLEOS Y EL DESARROLLO DE MEJORES CONDICIONES DE VIDA PARA LOS HABITANTES DEL MUNICIPIO DE COMONFORT.GTO</v>
          </cell>
        </row>
        <row r="9">
          <cell r="E9" t="str">
            <v>PROGRAMAS DE DESARROLLO ECONÓMICO</v>
          </cell>
        </row>
        <row r="10">
          <cell r="Q10" t="str">
            <v>(A / B) * 100</v>
          </cell>
        </row>
        <row r="24">
          <cell r="C24">
            <v>5.26</v>
          </cell>
        </row>
      </sheetData>
      <sheetData sheetId="2" refreshError="1">
        <row r="6">
          <cell r="M6" t="str">
            <v>FOMENTO EMPRESARIAL Y ARTESANAL (2020)</v>
          </cell>
        </row>
        <row r="8">
          <cell r="E8" t="str">
            <v>LA POBLACIÓN DEL MUNICIPIO ES ATENDIDA OPORTUNA Y EFICIENTEMENTE</v>
          </cell>
        </row>
        <row r="9">
          <cell r="E9" t="str">
            <v>INCREMENTO ECONÓMICO</v>
          </cell>
        </row>
        <row r="10">
          <cell r="Q10" t="str">
            <v>(A / B) * 100</v>
          </cell>
        </row>
        <row r="24">
          <cell r="C24">
            <v>100</v>
          </cell>
        </row>
      </sheetData>
      <sheetData sheetId="3" refreshError="1">
        <row r="6">
          <cell r="M6" t="str">
            <v>FOMENTO EMPRESARIAL Y ARTESANAL (2020)</v>
          </cell>
        </row>
        <row r="8">
          <cell r="E8" t="str">
            <v>EFICIENTE GESTION DE PROGRAMAS DE AUTOEMPLEO PARA LA POBLACION ECONOMICAMENTE ACTIVA Y ACERTADA VINCULACION DE LA FUERZA LABORAL EN EMPRESAS DEL MUNICIPIO Y LA REGION</v>
          </cell>
        </row>
        <row r="9">
          <cell r="E9" t="str">
            <v>TOTAL DE EMPLEOS CUBIERTOS</v>
          </cell>
        </row>
        <row r="10">
          <cell r="Q10" t="str">
            <v>(A / B) * 100</v>
          </cell>
        </row>
        <row r="24">
          <cell r="C24">
            <v>71.010000000000005</v>
          </cell>
        </row>
      </sheetData>
      <sheetData sheetId="4" refreshError="1">
        <row r="6">
          <cell r="M6" t="str">
            <v>FOMENTO EMPRESARIAL Y ARTESANAL (2020)</v>
          </cell>
        </row>
        <row r="8">
          <cell r="E8" t="str">
            <v>REALIZACIÓN DE FERIAS Y TALLERES DE CAPACITACIÓN GENERADORAS DE IMPULSO LABORAL AL AUTO EMPLEO Y EMPRENDEDORES</v>
          </cell>
        </row>
        <row r="9">
          <cell r="E9" t="str">
            <v>PROMOCIÓN Y GENERACIÓN DE NUEVAS MI PYMES</v>
          </cell>
        </row>
        <row r="10">
          <cell r="Q10" t="str">
            <v>(A / B) * 100</v>
          </cell>
        </row>
        <row r="24">
          <cell r="C24">
            <v>0</v>
          </cell>
        </row>
      </sheetData>
      <sheetData sheetId="5" refreshError="1">
        <row r="6">
          <cell r="M6" t="str">
            <v>FOMENTO EMPRESARIAL Y ARTESANAL (2020)</v>
          </cell>
        </row>
        <row r="8">
          <cell r="E8" t="str">
            <v>BOLSA DE EMPLEO Y EXPEDIENTES DE PROYECTOS PRODUCTIVOS VINCULALADOS</v>
          </cell>
        </row>
        <row r="9">
          <cell r="E9" t="str">
            <v>FOMENTO AL AUTOEMPLEO</v>
          </cell>
        </row>
        <row r="10">
          <cell r="Q10" t="str">
            <v>(A / B) * 100</v>
          </cell>
        </row>
        <row r="24">
          <cell r="C24">
            <v>0</v>
          </cell>
        </row>
      </sheetData>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ACT 1.2"/>
      <sheetName val="COMPONENTE 2"/>
      <sheetName val="ACT 2.1"/>
      <sheetName val="ACT 2.2"/>
      <sheetName val="COMPONENTE 3"/>
      <sheetName val="ACT 3.1"/>
      <sheetName val="ACT 3.2"/>
    </sheetNames>
    <sheetDataSet>
      <sheetData sheetId="0" refreshError="1"/>
      <sheetData sheetId="1" refreshError="1"/>
      <sheetData sheetId="2" refreshError="1"/>
      <sheetData sheetId="3" refreshError="1">
        <row r="8">
          <cell r="E8" t="str">
            <v>LA ZONA URBANA DEL MUNICIPIO DE COMONFORT CUENTA CON UN ALTO ÍNDICE CONSTRUCCIONES CON SUS PERMISOS CORRESPONDIENTES</v>
          </cell>
        </row>
      </sheetData>
      <sheetData sheetId="4" refreshError="1">
        <row r="8">
          <cell r="E8" t="str">
            <v>LA CIUDADANÍA CUENTA CON UNA ADECUADA DIFUSIÓN DEL REGLAMENTO DE EDIFICACIONES</v>
          </cell>
        </row>
      </sheetData>
      <sheetData sheetId="5" refreshError="1">
        <row r="8">
          <cell r="E8" t="str">
            <v>LA DIRECCIÓN DE DESARROLLO URBANO CUENTA CON UN PROGRAMA DE INSPECCIÓN DE CONSTRUCCIONES</v>
          </cell>
        </row>
      </sheetData>
      <sheetData sheetId="6" refreshError="1">
        <row r="8">
          <cell r="E8" t="str">
            <v>LA ZONA URBANA DEL MUNICIPIO DE COMONFORT CUENTA CON UN ALTO ÍNDICE FRACCIONAMIENTOS REGULARIZADOS</v>
          </cell>
        </row>
      </sheetData>
      <sheetData sheetId="7" refreshError="1">
        <row r="8">
          <cell r="E8" t="str">
            <v>LA CIUDADANÍA CUENTA CON UNA ADECUADA DIFUSIÓN DEL CÓDIGO TERRITORIAL</v>
          </cell>
        </row>
      </sheetData>
      <sheetData sheetId="8" refreshError="1">
        <row r="8">
          <cell r="E8" t="str">
            <v>LA DIRECCIÓN DE DESARROLLO URBANO CUENTA CON UN PROGRAMA DE INSPECCIÓN DE FRACCIONAMIENTOS</v>
          </cell>
        </row>
      </sheetData>
      <sheetData sheetId="9" refreshError="1">
        <row r="8">
          <cell r="E8" t="str">
            <v>LA ZONA URBANA DEL MUNICIPIO DE COMONFORT CUENTA CON UN ALTO ÍNDICE NEGOCIOS CON USO DE SUELO</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COMPONENTE 2"/>
      <sheetName val="ACT 2.1"/>
      <sheetName val="ACT 2.2"/>
      <sheetName val="COMPONENTE 3"/>
      <sheetName val="ACT 3.1"/>
      <sheetName val="COMPONENTE 4"/>
      <sheetName val="ACT 4.1"/>
      <sheetName val="ACT 4.2"/>
    </sheetNames>
    <sheetDataSet>
      <sheetData sheetId="0" refreshError="1"/>
      <sheetData sheetId="1" refreshError="1"/>
      <sheetData sheetId="2" refreshError="1"/>
      <sheetData sheetId="3" refreshError="1">
        <row r="8">
          <cell r="E8" t="str">
            <v>TALA Y PODA DE ÁRBOLES CONTROLADA</v>
          </cell>
        </row>
      </sheetData>
      <sheetData sheetId="4" refreshError="1">
        <row r="8">
          <cell r="E8" t="str">
            <v>DIFUSIÓN DEL REGLAMENTO DE PRESERVACIÓN Y CONSERVACIÓN DEL MEDIO AMBIENTE</v>
          </cell>
        </row>
      </sheetData>
      <sheetData sheetId="5" refreshError="1">
        <row r="8">
          <cell r="E8" t="str">
            <v>EXTRACCIÓN DE RECURSOS MATERIALES CONTROLADA</v>
          </cell>
        </row>
      </sheetData>
      <sheetData sheetId="6" refreshError="1">
        <row r="8">
          <cell r="E8" t="str">
            <v>CAMPAÑAS DE DENUNCIA CIUDADANA</v>
          </cell>
        </row>
      </sheetData>
      <sheetData sheetId="7" refreshError="1">
        <row r="8">
          <cell r="E8" t="str">
            <v>APLICACIÓN DE SANCIONES A EXTRACCIONCITAS</v>
          </cell>
        </row>
      </sheetData>
      <sheetData sheetId="8" refreshError="1">
        <row r="8">
          <cell r="E8" t="str">
            <v>VEHÍCULOS EN CIRCULACIÓN SIN VERIFICACIÓN AMBIENTAL CONTROLADOS</v>
          </cell>
        </row>
      </sheetData>
      <sheetData sheetId="9" refreshError="1">
        <row r="8">
          <cell r="E8" t="str">
            <v>OPERATIVOS DE VERIFICACIÓN AMBIENTAL</v>
          </cell>
        </row>
      </sheetData>
      <sheetData sheetId="10" refreshError="1">
        <row r="8">
          <cell r="E8" t="str">
            <v>CULTURA ECOLÓGICA SUSTENTABLE Y SOSTENIBLE DIFUNDIDA</v>
          </cell>
        </row>
      </sheetData>
      <sheetData sheetId="11" refreshError="1">
        <row r="8">
          <cell r="E8" t="str">
            <v>CAMPAÑAS DE CONCIENTIZACIÓN Y EDUCACIÓN AMBIENTAL</v>
          </cell>
        </row>
      </sheetData>
      <sheetData sheetId="12" refreshError="1">
        <row r="8">
          <cell r="E8" t="str">
            <v>FORMACIÓN DE COMITÉS ECOLÓGICOS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6">
          <cell r="M6" t="str">
            <v>AUXILIAR AL AYUNTAMIENTO Y ADMINISTRACION MUNICIPAL EN MATERIA DE PLANEACION OPERANDO EL SIMUPLAN (2</v>
          </cell>
        </row>
        <row r="8">
          <cell r="E8" t="str">
            <v>ASEGURAR EL DESARROLLO INTEGRAL Y EQUITATIVO DE TODOS LOS SECTORES SOCIALES, A TRAVÉS DE LA PARTICIPACIÓN CIUDADANA, EN COORDINACIÓN CON EL GOBIERNO MUNICIPAL.</v>
          </cell>
        </row>
        <row r="9">
          <cell r="E9" t="str">
            <v>NÚMERO DE SESIONES PARA FOMENTAR LA PARTICIPACIÓN CIUDADANA.</v>
          </cell>
        </row>
      </sheetData>
      <sheetData sheetId="2" refreshError="1">
        <row r="6">
          <cell r="M6" t="str">
            <v>AUXILIAR AL AYUNTAMIENTO Y ADMINISTRACION MUNICIPAL EN MATERIA DE PLANEACION OPERANDO EL SIMUPLAN (2</v>
          </cell>
        </row>
        <row r="8">
          <cell r="E8" t="str">
            <v>LA PARTICIPACIÓN CIUDADANA EN LOS PROCESOS DE PLANEACIÓN PARA EL DESARROLLO MUNICIPAL SE INCREMENTA PROGRESIVAMENTE.</v>
          </cell>
        </row>
        <row r="9">
          <cell r="E9" t="str">
            <v>PORCENTAJE DE AUMENTO DE PARTICIPACIÓN CIUDADANA.</v>
          </cell>
        </row>
      </sheetData>
      <sheetData sheetId="3" refreshError="1">
        <row r="6">
          <cell r="M6" t="str">
            <v>AUXILIAR AL AYUNTAMIENTO Y ADMINISTRACION MUNICIPAL EN MATERIA DE PLANEACION OPERANDO EL SIMUPLAN (2</v>
          </cell>
        </row>
        <row r="8">
          <cell r="E8" t="str">
            <v>REPRESENTATIVIDAD CIUDADANA EN LAS COMISIONES DEL COPLADEM INCREMENTADA.</v>
          </cell>
        </row>
        <row r="9">
          <cell r="E9" t="str">
            <v>PORCENTAJE DE REPRESENTATIVIDAD (CIUDADANOS) DE LAS COMISIONES.</v>
          </cell>
        </row>
      </sheetData>
      <sheetData sheetId="4" refreshError="1">
        <row r="6">
          <cell r="M6" t="str">
            <v>AUXILIAR AL AYUNTAMIENTO Y ADMINISTRACION MUNICIPAL EN MATERIA DE PLANEACION OPERANDO EL SIMUPLAN (2</v>
          </cell>
        </row>
        <row r="8">
          <cell r="E8" t="str">
            <v>INTEGRACIÓN DE PARTICIPANTES DE CONSEJOS SECTORIALES EN LAS COMISIONES DEL COPLADEM.</v>
          </cell>
        </row>
        <row r="9">
          <cell r="E9" t="str">
            <v>PORCENTAJE DE PERSONAS DE CONSEJOS SECTORIALES PARTICIPANDO EN EL COPLADEM.</v>
          </cell>
        </row>
      </sheetData>
      <sheetData sheetId="5" refreshError="1">
        <row r="6">
          <cell r="M6" t="str">
            <v>AUXILIAR AL AYUNTAMIENTO Y ADMINISTRACION MUNICIPAL EN MATERIA DE PLANEACION OPERANDO EL SIMUPLAN (2</v>
          </cell>
        </row>
        <row r="8">
          <cell r="E8" t="str">
            <v>VINCULACIÓN DE LA OPERACIÓN DEL COPLADEM CON LOS PROGRAMAS DE LAS DEPENDENCIAS.</v>
          </cell>
        </row>
        <row r="9">
          <cell r="E9" t="str">
            <v>PORCENTAJE DE PROYECTOS GENERADOS POR DEPENDENCIAS.</v>
          </cell>
        </row>
      </sheetData>
      <sheetData sheetId="6" refreshError="1">
        <row r="6">
          <cell r="M6" t="str">
            <v>AUXILIAR AL AYUNTAMIENTO Y ADMINISTRACION MUNICIPAL EN MATERIA DE PLANEACION OPERANDO EL SIMUPLAN (2</v>
          </cell>
        </row>
        <row r="8">
          <cell r="E8" t="str">
            <v>DISEÑO E IMPLEMENTACIÓN DE SISTEMA DE SEGUIMIENTO DE ACUERDOS GENERADOS EN EL COPLADEM.</v>
          </cell>
        </row>
        <row r="9">
          <cell r="E9" t="str">
            <v>SISTEMA DE ACUERDOS DEL COPLADEM.</v>
          </cell>
        </row>
      </sheetData>
      <sheetData sheetId="7" refreshError="1">
        <row r="6">
          <cell r="M6" t="str">
            <v>AUXILIAR AL AYUNTAMIENTO Y ADMINISTRACION MUNICIPAL EN MATERIA DE PLANEACION OPERANDO EL SIMUPLAN (2</v>
          </cell>
        </row>
        <row r="8">
          <cell r="E8" t="str">
            <v>SISTEMA MUNICIPAL DE PLANEACIÓN ACTUALIZADO.</v>
          </cell>
        </row>
        <row r="9">
          <cell r="E9" t="str">
            <v>PORCENTAJE DE INSTRUMENTOS DE PLANEACIÓN PUBLICADOS.</v>
          </cell>
        </row>
      </sheetData>
      <sheetData sheetId="8" refreshError="1">
        <row r="6">
          <cell r="M6" t="str">
            <v>AUXILIAR AL AYUNTAMIENTO Y ADMINISTRACION MUNICIPAL EN MATERIA DE PLANEACION OPERANDO EL SIMUPLAN (2</v>
          </cell>
        </row>
        <row r="8">
          <cell r="E8" t="str">
            <v>ACTUALIZACIÓN DEL EL PROGRAMA MUNICIPAL DE DESARROLLO URBANO Y ORDENAMIENTO ECOLÓGICO Y TERRITORIAL.</v>
          </cell>
        </row>
        <row r="9">
          <cell r="E9" t="str">
            <v>PMDUOET ACTUALIZADO.</v>
          </cell>
        </row>
      </sheetData>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Hoja1"/>
    </sheetNames>
    <sheetDataSet>
      <sheetData sheetId="0" refreshError="1"/>
      <sheetData sheetId="1" refreshError="1">
        <row r="7">
          <cell r="I7" t="str">
            <v>COORDINACION DE PROTECCION CIVIL</v>
          </cell>
        </row>
        <row r="8">
          <cell r="E8" t="str">
            <v>CONTRIBUIR A LA DISMINUCIÓN DE RIESGOS DE PROTECCIÓN CIVIL EN EL MUNICIPIO DE COMONFORT</v>
          </cell>
        </row>
        <row r="9">
          <cell r="E9" t="str">
            <v>PLANES OPERATIVOS PARA EVENTOS MASIVOS</v>
          </cell>
        </row>
      </sheetData>
      <sheetData sheetId="2" refreshError="1">
        <row r="7">
          <cell r="I7" t="str">
            <v>COORDINACION DE PROTECCION CIVIL</v>
          </cell>
        </row>
        <row r="8">
          <cell r="E8" t="str">
            <v>EL MUNICIPIO DE COMONFORT CUENTA CON UN ADECUADO SISTEMA DE PREVENCIÓN EN MATERIA DE PROTECCIÓN CIVIL</v>
          </cell>
        </row>
        <row r="9">
          <cell r="E9" t="str">
            <v>CAPACITACIONES PARA LA CIUDADANÍA</v>
          </cell>
        </row>
      </sheetData>
      <sheetData sheetId="3" refreshError="1">
        <row r="7">
          <cell r="I7" t="str">
            <v>COORDINACION DE PROTECCION CIVIL</v>
          </cell>
        </row>
        <row r="8">
          <cell r="E8" t="str">
            <v>FUENTES DE INFORMACIÓN DE RIESGOS DEL MUNICIPIO ACTUALIZADAS</v>
          </cell>
        </row>
        <row r="9">
          <cell r="E9" t="str">
            <v>ACTUALIZACIÓN DEL ATLAS MUNICIPAL DE RIESGOS</v>
          </cell>
        </row>
      </sheetData>
      <sheetData sheetId="4" refreshError="1">
        <row r="7">
          <cell r="I7" t="str">
            <v>COORDINACION DE PROTECCION CIVIL</v>
          </cell>
        </row>
        <row r="8">
          <cell r="E8" t="str">
            <v>EJECUCIÓN DE INSPECCIONES DE RIESGOS EN CENTROS DE CONCENTRACIÓN MASIVA</v>
          </cell>
        </row>
        <row r="9">
          <cell r="E9" t="str">
            <v>ACTAS DE INSPECCIÓN APLICADAS</v>
          </cell>
        </row>
      </sheetData>
      <sheetData sheetId="5" refreshError="1">
        <row r="7">
          <cell r="I7" t="str">
            <v>COORDINACION DE PROTECCION CIVIL</v>
          </cell>
        </row>
        <row r="8">
          <cell r="E8" t="str">
            <v>HABITANTES DEL MUNICIPIO CAPACITADOS EN MEDIDAS DE PREVENCIÓN</v>
          </cell>
        </row>
        <row r="9">
          <cell r="E9" t="str">
            <v>CAPACITACIONES OTORGADAS EN EL AÑO</v>
          </cell>
        </row>
      </sheetData>
      <sheetData sheetId="6" refreshError="1">
        <row r="7">
          <cell r="I7" t="str">
            <v>COORDINACION DE PROTECCION CIVIL</v>
          </cell>
        </row>
        <row r="8">
          <cell r="E8" t="str">
            <v>DIFUSIÓN DE MEDIDAS DE PREVENCIÓN</v>
          </cell>
        </row>
        <row r="9">
          <cell r="E9" t="str">
            <v>FERIAS DE LA PREVENCIÓN</v>
          </cell>
        </row>
      </sheetData>
      <sheetData sheetId="7" refreshError="1">
        <row r="7">
          <cell r="I7" t="str">
            <v>COORDINACION DE PROTECCION CIVIL</v>
          </cell>
        </row>
        <row r="8">
          <cell r="E8" t="str">
            <v>CONFORMACIÓN DE UNIDADES INTERNAS DE PROTECCIÓN CIVIL EN ESCUELAS Y EDIFICIOS PÚBLICOS.</v>
          </cell>
        </row>
        <row r="9">
          <cell r="E9" t="str">
            <v>EDIFICIOS PÚBLICOS Y PRIVADOS CON UNIDADES INTERNAS DE PC.</v>
          </cell>
        </row>
      </sheetData>
      <sheetData sheetId="8" refreshError="1">
        <row r="7">
          <cell r="I7" t="str">
            <v>COORDINACION DE PROTECCION CIVIL</v>
          </cell>
        </row>
        <row r="8">
          <cell r="E8" t="str">
            <v>CONFORMACIÓN DE UNIDADES INTERNAS DE PROTECCIÓN CIVIL EN ESCUELAS Y EDIFICIOS PÚBLICOS.</v>
          </cell>
        </row>
        <row r="9">
          <cell r="E9" t="str">
            <v>EDIFICIOS PÚBLICOS Y PRIVADOS CON UNIDADES INTERNAS DE PC.</v>
          </cell>
        </row>
      </sheetData>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Hoja1"/>
    </sheetNames>
    <sheetDataSet>
      <sheetData sheetId="0" refreshError="1"/>
      <sheetData sheetId="1" refreshError="1">
        <row r="10">
          <cell r="M10" t="str">
            <v>PORCENTAJE</v>
          </cell>
          <cell r="Q10" t="str">
            <v>A / B</v>
          </cell>
        </row>
        <row r="18">
          <cell r="I18" t="str">
            <v>100% NÚMERO DE OPERATIVOS REALIZADOS/NÚMERO DE OPERATIVOS PROGRAMADOS</v>
          </cell>
        </row>
      </sheetData>
      <sheetData sheetId="2" refreshError="1">
        <row r="10">
          <cell r="M10" t="str">
            <v>PORCENTAJE</v>
          </cell>
          <cell r="Q10" t="str">
            <v>((A / B) - 1) * 100</v>
          </cell>
        </row>
        <row r="18">
          <cell r="I18" t="str">
            <v>10% NÚMERO DE HABITANTES CAPACITADOS EN EL AÑO ACTUAL/ NÚMERO DE HABITANTES CAPACITADOS EN EL AÑO ANTERIOR</v>
          </cell>
        </row>
      </sheetData>
      <sheetData sheetId="3" refreshError="1">
        <row r="10">
          <cell r="M10" t="str">
            <v>UNIDAD</v>
          </cell>
          <cell r="Q10" t="str">
            <v>A</v>
          </cell>
        </row>
        <row r="18">
          <cell r="I18" t="str">
            <v>3 DOCUMENTO ACTUALIZADO</v>
          </cell>
        </row>
      </sheetData>
      <sheetData sheetId="4" refreshError="1">
        <row r="10">
          <cell r="M10" t="str">
            <v>UNIDAD</v>
          </cell>
          <cell r="Q10" t="str">
            <v>A</v>
          </cell>
        </row>
        <row r="18">
          <cell r="I18" t="str">
            <v>40 INSPECCIONES REALIZADAS</v>
          </cell>
        </row>
      </sheetData>
      <sheetData sheetId="5" refreshError="1">
        <row r="10">
          <cell r="M10" t="str">
            <v>UNIDAD</v>
          </cell>
          <cell r="Q10" t="str">
            <v>A</v>
          </cell>
        </row>
        <row r="18">
          <cell r="I18" t="str">
            <v>20 CAPACITACIONES REALIZADAS</v>
          </cell>
        </row>
      </sheetData>
      <sheetData sheetId="6" refreshError="1">
        <row r="10">
          <cell r="M10" t="str">
            <v>UNIDAD</v>
          </cell>
          <cell r="Q10" t="str">
            <v>A</v>
          </cell>
        </row>
        <row r="18">
          <cell r="I18" t="str">
            <v>3 CAMPAÑAS DE PREVENCIÓN REALIZADAS</v>
          </cell>
        </row>
      </sheetData>
      <sheetData sheetId="7" refreshError="1">
        <row r="10">
          <cell r="M10" t="str">
            <v>UNIDAD</v>
          </cell>
          <cell r="Q10" t="str">
            <v>A</v>
          </cell>
        </row>
        <row r="18">
          <cell r="I18" t="str">
            <v>45 UNIDADES DE PROTECCIÓN CIVIL CONFORMADAS</v>
          </cell>
        </row>
      </sheetData>
      <sheetData sheetId="8" refreshError="1">
        <row r="10">
          <cell r="M10" t="str">
            <v>UNIDAD</v>
          </cell>
          <cell r="Q10" t="str">
            <v>A</v>
          </cell>
        </row>
        <row r="18">
          <cell r="I18" t="str">
            <v>10 BRIGADAS COMUNITARIAS CONFORMADAS</v>
          </cell>
        </row>
      </sheetData>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ACT 2.3"/>
      <sheetName val="COMPONENTE 3"/>
      <sheetName val="ACT 3.1"/>
      <sheetName val="ACT 3.2"/>
      <sheetName val="ACT 3.3"/>
      <sheetName val="ACT 3.4"/>
      <sheetName val="Hoja1"/>
    </sheetNames>
    <sheetDataSet>
      <sheetData sheetId="0" refreshError="1"/>
      <sheetData sheetId="1" refreshError="1">
        <row r="23">
          <cell r="D23">
            <v>-59.69</v>
          </cell>
        </row>
      </sheetData>
      <sheetData sheetId="2" refreshError="1">
        <row r="23">
          <cell r="D23">
            <v>-30</v>
          </cell>
        </row>
      </sheetData>
      <sheetData sheetId="3" refreshError="1">
        <row r="23">
          <cell r="D23">
            <v>2.54</v>
          </cell>
        </row>
      </sheetData>
      <sheetData sheetId="4" refreshError="1">
        <row r="23">
          <cell r="D23">
            <v>38.1</v>
          </cell>
        </row>
      </sheetData>
      <sheetData sheetId="5" refreshError="1">
        <row r="23">
          <cell r="D23">
            <v>22.5</v>
          </cell>
        </row>
      </sheetData>
      <sheetData sheetId="6" refreshError="1">
        <row r="23">
          <cell r="D23">
            <v>-72.099999999999994</v>
          </cell>
        </row>
      </sheetData>
      <sheetData sheetId="7" refreshError="1">
        <row r="23">
          <cell r="D23">
            <v>100</v>
          </cell>
        </row>
      </sheetData>
      <sheetData sheetId="8" refreshError="1">
        <row r="23">
          <cell r="D23">
            <v>6.67</v>
          </cell>
        </row>
      </sheetData>
      <sheetData sheetId="9" refreshError="1">
        <row r="23">
          <cell r="D23" t="str">
            <v>NaN</v>
          </cell>
        </row>
      </sheetData>
      <sheetData sheetId="10" refreshError="1">
        <row r="23">
          <cell r="D23">
            <v>70</v>
          </cell>
        </row>
      </sheetData>
      <sheetData sheetId="11" refreshError="1">
        <row r="23">
          <cell r="D23">
            <v>64.760000000000005</v>
          </cell>
        </row>
      </sheetData>
      <sheetData sheetId="12" refreshError="1">
        <row r="23">
          <cell r="D23">
            <v>9.68</v>
          </cell>
        </row>
      </sheetData>
      <sheetData sheetId="13" refreshError="1">
        <row r="23">
          <cell r="D23">
            <v>38.71</v>
          </cell>
        </row>
      </sheetData>
      <sheetData sheetId="14" refreshError="1">
        <row r="23">
          <cell r="D23">
            <v>0</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4"/>
  <sheetViews>
    <sheetView tabSelected="1" topLeftCell="A2" zoomScale="80" zoomScaleNormal="80" workbookViewId="0">
      <pane ySplit="6" topLeftCell="A236" activePane="bottomLeft" state="frozen"/>
      <selection activeCell="A2" sqref="A2"/>
      <selection pane="bottomLeft" activeCell="A3" sqref="A3:C3"/>
    </sheetView>
  </sheetViews>
  <sheetFormatPr baseColWidth="10" defaultColWidth="0" defaultRowHeight="14.4" zeroHeight="1"/>
  <cols>
    <col min="1" max="1" width="8" bestFit="1" customWidth="1"/>
    <col min="2" max="2" width="36.44140625" bestFit="1" customWidth="1"/>
    <col min="3" max="3" width="38.5546875" bestFit="1" customWidth="1"/>
    <col min="4" max="4" width="56" bestFit="1" customWidth="1"/>
    <col min="5" max="5" width="79.21875" customWidth="1"/>
    <col min="6" max="6" width="59.33203125" customWidth="1"/>
    <col min="7" max="7" width="20" bestFit="1" customWidth="1"/>
    <col min="8" max="8" width="58.33203125" customWidth="1"/>
    <col min="9" max="9" width="92.77734375" customWidth="1"/>
    <col min="10" max="10" width="30"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45.5546875" customWidth="1"/>
    <col min="18" max="18" width="73.109375" bestFit="1" customWidth="1"/>
    <col min="19" max="19" width="17.5546875" bestFit="1" customWidth="1"/>
    <col min="20" max="20" width="20" bestFit="1" customWidth="1"/>
    <col min="21" max="21" width="8" bestFit="1" customWidth="1"/>
    <col min="22" max="16384" width="9.109375" hidden="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8.8">
      <c r="A8" s="6">
        <v>2020</v>
      </c>
      <c r="B8" s="8">
        <v>43922</v>
      </c>
      <c r="C8" s="8">
        <v>44012</v>
      </c>
      <c r="D8" s="6" t="s">
        <v>58</v>
      </c>
      <c r="E8" s="6" t="s">
        <v>59</v>
      </c>
      <c r="F8" s="6" t="s">
        <v>60</v>
      </c>
      <c r="G8" s="6" t="s">
        <v>61</v>
      </c>
      <c r="H8" s="6" t="s">
        <v>62</v>
      </c>
      <c r="I8" s="6" t="s">
        <v>63</v>
      </c>
      <c r="J8" s="6" t="s">
        <v>64</v>
      </c>
      <c r="K8" s="6" t="s">
        <v>65</v>
      </c>
      <c r="L8" s="6">
        <v>2018</v>
      </c>
      <c r="M8" s="9">
        <v>1E-3</v>
      </c>
      <c r="N8" s="6" t="s">
        <v>66</v>
      </c>
      <c r="O8" s="9">
        <v>0.20830000000000001</v>
      </c>
      <c r="P8" s="6" t="s">
        <v>56</v>
      </c>
      <c r="Q8" s="6" t="s">
        <v>67</v>
      </c>
      <c r="R8" s="6" t="s">
        <v>68</v>
      </c>
      <c r="S8" s="8">
        <v>44029</v>
      </c>
      <c r="T8" s="8">
        <v>44029</v>
      </c>
      <c r="U8" s="6"/>
    </row>
    <row r="9" spans="1:21" ht="43.2">
      <c r="A9" s="6">
        <v>2020</v>
      </c>
      <c r="B9" s="8">
        <v>43922</v>
      </c>
      <c r="C9" s="8">
        <v>44012</v>
      </c>
      <c r="D9" s="6" t="s">
        <v>58</v>
      </c>
      <c r="E9" s="6" t="s">
        <v>69</v>
      </c>
      <c r="F9" s="6" t="s">
        <v>76</v>
      </c>
      <c r="G9" s="6" t="s">
        <v>61</v>
      </c>
      <c r="H9" s="6" t="s">
        <v>84</v>
      </c>
      <c r="I9" s="6" t="s">
        <v>91</v>
      </c>
      <c r="J9" s="6" t="s">
        <v>99</v>
      </c>
      <c r="K9" s="6" t="s">
        <v>65</v>
      </c>
      <c r="L9" s="6">
        <v>2018</v>
      </c>
      <c r="M9" s="9">
        <v>0.01</v>
      </c>
      <c r="N9" s="6" t="s">
        <v>66</v>
      </c>
      <c r="O9" s="9">
        <v>0.13880000000000001</v>
      </c>
      <c r="P9" s="6" t="s">
        <v>56</v>
      </c>
      <c r="Q9" s="6" t="s">
        <v>67</v>
      </c>
      <c r="R9" s="6" t="s">
        <v>68</v>
      </c>
      <c r="S9" s="8">
        <v>44029</v>
      </c>
      <c r="T9" s="8">
        <v>44029</v>
      </c>
      <c r="U9" s="6"/>
    </row>
    <row r="10" spans="1:21" ht="28.8">
      <c r="A10" s="6">
        <v>2020</v>
      </c>
      <c r="B10" s="8">
        <v>43922</v>
      </c>
      <c r="C10" s="8">
        <v>44012</v>
      </c>
      <c r="D10" s="6" t="s">
        <v>58</v>
      </c>
      <c r="E10" s="6" t="s">
        <v>70</v>
      </c>
      <c r="F10" s="6" t="s">
        <v>77</v>
      </c>
      <c r="G10" s="6" t="s">
        <v>61</v>
      </c>
      <c r="H10" s="6" t="s">
        <v>85</v>
      </c>
      <c r="I10" s="6" t="s">
        <v>92</v>
      </c>
      <c r="J10" s="6" t="s">
        <v>64</v>
      </c>
      <c r="K10" s="6" t="s">
        <v>65</v>
      </c>
      <c r="L10" s="6">
        <v>2018</v>
      </c>
      <c r="M10" s="9">
        <v>3.0000000000000001E-3</v>
      </c>
      <c r="N10" s="6" t="s">
        <v>66</v>
      </c>
      <c r="O10" s="9">
        <v>0.23810000000000001</v>
      </c>
      <c r="P10" s="6" t="s">
        <v>56</v>
      </c>
      <c r="Q10" s="6" t="s">
        <v>67</v>
      </c>
      <c r="R10" s="6" t="s">
        <v>68</v>
      </c>
      <c r="S10" s="8">
        <v>44029</v>
      </c>
      <c r="T10" s="8">
        <v>44029</v>
      </c>
      <c r="U10" s="6"/>
    </row>
    <row r="11" spans="1:21" ht="28.8">
      <c r="A11" s="6">
        <v>2020</v>
      </c>
      <c r="B11" s="8">
        <v>43922</v>
      </c>
      <c r="C11" s="8">
        <v>44012</v>
      </c>
      <c r="D11" s="6" t="s">
        <v>58</v>
      </c>
      <c r="E11" s="6" t="s">
        <v>71</v>
      </c>
      <c r="F11" s="6" t="s">
        <v>78</v>
      </c>
      <c r="G11" s="6" t="s">
        <v>61</v>
      </c>
      <c r="H11" s="6" t="s">
        <v>86</v>
      </c>
      <c r="I11" s="6" t="s">
        <v>93</v>
      </c>
      <c r="J11" s="5" t="s">
        <v>99</v>
      </c>
      <c r="K11" s="5" t="s">
        <v>65</v>
      </c>
      <c r="L11" s="6">
        <v>2018</v>
      </c>
      <c r="M11" s="9">
        <v>8.9999999999999993E-3</v>
      </c>
      <c r="N11" s="5" t="s">
        <v>66</v>
      </c>
      <c r="O11" s="9">
        <v>1.1578999999999999</v>
      </c>
      <c r="P11" s="6" t="s">
        <v>56</v>
      </c>
      <c r="Q11" s="6" t="s">
        <v>67</v>
      </c>
      <c r="R11" s="6" t="s">
        <v>68</v>
      </c>
      <c r="S11" s="8">
        <v>44029</v>
      </c>
      <c r="T11" s="8">
        <v>44029</v>
      </c>
      <c r="U11" s="6"/>
    </row>
    <row r="12" spans="1:21" ht="28.8">
      <c r="A12" s="6">
        <v>2020</v>
      </c>
      <c r="B12" s="8">
        <v>43922</v>
      </c>
      <c r="C12" s="8">
        <v>44012</v>
      </c>
      <c r="D12" s="6" t="s">
        <v>58</v>
      </c>
      <c r="E12" s="6" t="s">
        <v>71</v>
      </c>
      <c r="F12" s="6" t="s">
        <v>79</v>
      </c>
      <c r="G12" s="6" t="s">
        <v>61</v>
      </c>
      <c r="H12" s="6" t="s">
        <v>87</v>
      </c>
      <c r="I12" s="6" t="s">
        <v>94</v>
      </c>
      <c r="J12" s="5" t="s">
        <v>99</v>
      </c>
      <c r="K12" s="5" t="s">
        <v>65</v>
      </c>
      <c r="L12" s="6">
        <v>2018</v>
      </c>
      <c r="M12" s="9">
        <v>8.9999999999999993E-3</v>
      </c>
      <c r="N12" s="5" t="s">
        <v>66</v>
      </c>
      <c r="O12" s="9">
        <v>0.16669999999999999</v>
      </c>
      <c r="P12" s="6" t="s">
        <v>56</v>
      </c>
      <c r="Q12" s="6" t="s">
        <v>67</v>
      </c>
      <c r="R12" s="6" t="s">
        <v>68</v>
      </c>
      <c r="S12" s="8">
        <v>44029</v>
      </c>
      <c r="T12" s="8">
        <v>44029</v>
      </c>
      <c r="U12" s="6"/>
    </row>
    <row r="13" spans="1:21" ht="28.8">
      <c r="A13" s="6">
        <v>2020</v>
      </c>
      <c r="B13" s="8">
        <v>43922</v>
      </c>
      <c r="C13" s="8">
        <v>44012</v>
      </c>
      <c r="D13" s="6" t="s">
        <v>58</v>
      </c>
      <c r="E13" s="6" t="s">
        <v>72</v>
      </c>
      <c r="F13" s="6" t="s">
        <v>80</v>
      </c>
      <c r="G13" s="6" t="s">
        <v>61</v>
      </c>
      <c r="H13" s="6" t="s">
        <v>88</v>
      </c>
      <c r="I13" s="6" t="s">
        <v>95</v>
      </c>
      <c r="J13" s="5" t="s">
        <v>64</v>
      </c>
      <c r="K13" s="5" t="s">
        <v>65</v>
      </c>
      <c r="L13" s="6">
        <v>2018</v>
      </c>
      <c r="M13" s="9">
        <v>1E-3</v>
      </c>
      <c r="N13" s="5" t="s">
        <v>66</v>
      </c>
      <c r="O13" s="9">
        <v>0</v>
      </c>
      <c r="P13" s="6" t="s">
        <v>56</v>
      </c>
      <c r="Q13" s="6" t="s">
        <v>67</v>
      </c>
      <c r="R13" s="6" t="s">
        <v>68</v>
      </c>
      <c r="S13" s="8">
        <v>44029</v>
      </c>
      <c r="T13" s="8">
        <v>44029</v>
      </c>
      <c r="U13" s="6"/>
    </row>
    <row r="14" spans="1:21" ht="28.8">
      <c r="A14" s="6">
        <v>2020</v>
      </c>
      <c r="B14" s="8">
        <v>43922</v>
      </c>
      <c r="C14" s="8">
        <v>44012</v>
      </c>
      <c r="D14" s="6" t="s">
        <v>58</v>
      </c>
      <c r="E14" s="6" t="s">
        <v>73</v>
      </c>
      <c r="F14" s="6" t="s">
        <v>81</v>
      </c>
      <c r="G14" s="6" t="s">
        <v>61</v>
      </c>
      <c r="H14" s="6" t="s">
        <v>88</v>
      </c>
      <c r="I14" s="6" t="s">
        <v>96</v>
      </c>
      <c r="J14" s="5" t="s">
        <v>64</v>
      </c>
      <c r="K14" s="5" t="s">
        <v>65</v>
      </c>
      <c r="L14" s="6">
        <v>2018</v>
      </c>
      <c r="M14" s="9">
        <v>1E-3</v>
      </c>
      <c r="N14" s="5" t="s">
        <v>66</v>
      </c>
      <c r="O14" s="9">
        <v>0</v>
      </c>
      <c r="P14" s="6" t="s">
        <v>56</v>
      </c>
      <c r="Q14" s="6" t="s">
        <v>67</v>
      </c>
      <c r="R14" s="6" t="s">
        <v>68</v>
      </c>
      <c r="S14" s="8">
        <v>44029</v>
      </c>
      <c r="T14" s="8">
        <v>44029</v>
      </c>
      <c r="U14" s="6"/>
    </row>
    <row r="15" spans="1:21" ht="28.8">
      <c r="A15" s="6">
        <v>2020</v>
      </c>
      <c r="B15" s="8">
        <v>43922</v>
      </c>
      <c r="C15" s="8">
        <v>44012</v>
      </c>
      <c r="D15" s="6" t="s">
        <v>58</v>
      </c>
      <c r="E15" s="6" t="s">
        <v>74</v>
      </c>
      <c r="F15" s="6" t="s">
        <v>82</v>
      </c>
      <c r="G15" s="6" t="s">
        <v>61</v>
      </c>
      <c r="H15" s="6" t="s">
        <v>89</v>
      </c>
      <c r="I15" s="6" t="s">
        <v>97</v>
      </c>
      <c r="J15" s="5" t="s">
        <v>64</v>
      </c>
      <c r="K15" s="5" t="s">
        <v>65</v>
      </c>
      <c r="L15" s="6">
        <v>2018</v>
      </c>
      <c r="M15" s="9">
        <v>5.0000000000000001E-3</v>
      </c>
      <c r="N15" s="5" t="s">
        <v>66</v>
      </c>
      <c r="O15" s="9">
        <v>-0.92310000000000003</v>
      </c>
      <c r="P15" s="6" t="s">
        <v>57</v>
      </c>
      <c r="Q15" s="6" t="s">
        <v>67</v>
      </c>
      <c r="R15" s="6" t="s">
        <v>68</v>
      </c>
      <c r="S15" s="8">
        <v>44029</v>
      </c>
      <c r="T15" s="8">
        <v>44029</v>
      </c>
      <c r="U15" s="6"/>
    </row>
    <row r="16" spans="1:21" ht="28.8">
      <c r="A16" s="6">
        <v>2020</v>
      </c>
      <c r="B16" s="8">
        <v>43922</v>
      </c>
      <c r="C16" s="8">
        <v>44012</v>
      </c>
      <c r="D16" s="6" t="s">
        <v>58</v>
      </c>
      <c r="E16" s="6" t="s">
        <v>75</v>
      </c>
      <c r="F16" s="6" t="s">
        <v>83</v>
      </c>
      <c r="G16" s="6" t="s">
        <v>61</v>
      </c>
      <c r="H16" s="6" t="s">
        <v>90</v>
      </c>
      <c r="I16" s="6" t="s">
        <v>98</v>
      </c>
      <c r="J16" s="5" t="s">
        <v>64</v>
      </c>
      <c r="K16" s="5" t="s">
        <v>65</v>
      </c>
      <c r="L16" s="6">
        <v>2018</v>
      </c>
      <c r="M16" s="9">
        <v>5.0000000000000001E-3</v>
      </c>
      <c r="N16" s="5" t="s">
        <v>66</v>
      </c>
      <c r="O16" s="9">
        <v>-0.9375</v>
      </c>
      <c r="P16" s="6" t="s">
        <v>57</v>
      </c>
      <c r="Q16" s="6" t="s">
        <v>67</v>
      </c>
      <c r="R16" s="6" t="s">
        <v>68</v>
      </c>
      <c r="S16" s="8">
        <v>44029</v>
      </c>
      <c r="T16" s="8">
        <v>44029</v>
      </c>
      <c r="U16" s="6"/>
    </row>
    <row r="17" spans="1:21" ht="43.2">
      <c r="A17" s="6">
        <v>2020</v>
      </c>
      <c r="B17" s="8">
        <v>43922</v>
      </c>
      <c r="C17" s="8">
        <v>44012</v>
      </c>
      <c r="D17" s="6" t="s">
        <v>100</v>
      </c>
      <c r="E17" s="6" t="s">
        <v>101</v>
      </c>
      <c r="F17" s="6" t="s">
        <v>102</v>
      </c>
      <c r="G17" s="6" t="s">
        <v>103</v>
      </c>
      <c r="H17" s="6" t="s">
        <v>104</v>
      </c>
      <c r="I17" s="6" t="s">
        <v>105</v>
      </c>
      <c r="J17" s="6" t="s">
        <v>106</v>
      </c>
      <c r="K17" s="6" t="s">
        <v>107</v>
      </c>
      <c r="L17" s="6">
        <v>2020</v>
      </c>
      <c r="M17" s="6" t="s">
        <v>108</v>
      </c>
      <c r="N17" s="6" t="s">
        <v>109</v>
      </c>
      <c r="O17" s="10">
        <v>357</v>
      </c>
      <c r="P17" s="6" t="s">
        <v>56</v>
      </c>
      <c r="Q17" s="6" t="s">
        <v>104</v>
      </c>
      <c r="R17" s="6" t="s">
        <v>110</v>
      </c>
      <c r="S17" s="8">
        <v>44022</v>
      </c>
      <c r="T17" s="8">
        <v>44022</v>
      </c>
      <c r="U17" s="6" t="s">
        <v>111</v>
      </c>
    </row>
    <row r="18" spans="1:21" ht="43.2">
      <c r="A18" s="6">
        <v>2020</v>
      </c>
      <c r="B18" s="8">
        <v>43922</v>
      </c>
      <c r="C18" s="8">
        <v>44012</v>
      </c>
      <c r="D18" s="6" t="s">
        <v>112</v>
      </c>
      <c r="E18" s="6" t="s">
        <v>113</v>
      </c>
      <c r="F18" s="6" t="str">
        <f>[1]FIN!$E$9</f>
        <v>SENSIBILIZACION A LA POBLACIÓN SOBRE LAS MANIFESTACIONES CULTURALES</v>
      </c>
      <c r="G18" s="11" t="s">
        <v>114</v>
      </c>
      <c r="H18" s="6" t="s">
        <v>115</v>
      </c>
      <c r="I18" s="6" t="s">
        <v>116</v>
      </c>
      <c r="J18" s="6" t="s">
        <v>117</v>
      </c>
      <c r="K18" s="6" t="s">
        <v>118</v>
      </c>
      <c r="L18" s="6" t="s">
        <v>56</v>
      </c>
      <c r="M18" s="12">
        <v>0.1</v>
      </c>
      <c r="N18" s="6" t="s">
        <v>119</v>
      </c>
      <c r="O18" s="8">
        <v>44012</v>
      </c>
      <c r="P18" s="6" t="s">
        <v>56</v>
      </c>
      <c r="Q18" s="13" t="s">
        <v>120</v>
      </c>
      <c r="R18" s="6" t="s">
        <v>121</v>
      </c>
      <c r="S18" s="8">
        <v>44025</v>
      </c>
      <c r="T18" s="8">
        <v>44025</v>
      </c>
      <c r="U18" s="6"/>
    </row>
    <row r="19" spans="1:21" ht="28.8">
      <c r="A19" s="6">
        <v>2020</v>
      </c>
      <c r="B19" s="8">
        <v>43922</v>
      </c>
      <c r="C19" s="8">
        <v>44012</v>
      </c>
      <c r="D19" s="6" t="s">
        <v>112</v>
      </c>
      <c r="E19" s="6" t="s">
        <v>122</v>
      </c>
      <c r="F19" s="6" t="str">
        <f>[1]PROPOSITO!$E$9</f>
        <v>BRINDAR ACTIVIDADES CULTURALES QUE PERMITAN UN CRECIMIENTO PERSONAL</v>
      </c>
      <c r="G19" s="6" t="s">
        <v>114</v>
      </c>
      <c r="H19" s="6" t="s">
        <v>115</v>
      </c>
      <c r="I19" s="14" t="s">
        <v>123</v>
      </c>
      <c r="J19" s="6" t="s">
        <v>117</v>
      </c>
      <c r="K19" s="6" t="s">
        <v>118</v>
      </c>
      <c r="L19" s="6" t="s">
        <v>56</v>
      </c>
      <c r="M19" s="12">
        <v>0.2</v>
      </c>
      <c r="N19" s="6" t="s">
        <v>119</v>
      </c>
      <c r="O19" s="8">
        <v>44012</v>
      </c>
      <c r="P19" s="6" t="s">
        <v>56</v>
      </c>
      <c r="Q19" s="13" t="s">
        <v>120</v>
      </c>
      <c r="R19" s="6" t="s">
        <v>121</v>
      </c>
      <c r="S19" s="8">
        <v>44025</v>
      </c>
      <c r="T19" s="8">
        <v>44025</v>
      </c>
      <c r="U19" s="6"/>
    </row>
    <row r="20" spans="1:21" ht="28.8">
      <c r="A20" s="6">
        <v>2020</v>
      </c>
      <c r="B20" s="8">
        <v>43922</v>
      </c>
      <c r="C20" s="8">
        <v>44012</v>
      </c>
      <c r="D20" s="6" t="s">
        <v>112</v>
      </c>
      <c r="E20" s="6" t="s">
        <v>124</v>
      </c>
      <c r="F20" s="6" t="str">
        <f>'[1]COMPONENTE 1'!$E$9</f>
        <v>PROMOVER UNA MEJOR APRECIACIÓN DE LA CULTURA</v>
      </c>
      <c r="G20" s="11" t="s">
        <v>114</v>
      </c>
      <c r="H20" s="6" t="s">
        <v>114</v>
      </c>
      <c r="I20" s="14" t="s">
        <v>123</v>
      </c>
      <c r="J20" s="6" t="s">
        <v>117</v>
      </c>
      <c r="K20" s="6" t="s">
        <v>118</v>
      </c>
      <c r="L20" s="6" t="s">
        <v>56</v>
      </c>
      <c r="M20" s="12">
        <v>0.1</v>
      </c>
      <c r="N20" s="6" t="s">
        <v>119</v>
      </c>
      <c r="O20" s="8">
        <v>44012</v>
      </c>
      <c r="P20" s="6" t="s">
        <v>56</v>
      </c>
      <c r="Q20" s="13" t="s">
        <v>120</v>
      </c>
      <c r="R20" s="6" t="s">
        <v>121</v>
      </c>
      <c r="S20" s="8">
        <v>44025</v>
      </c>
      <c r="T20" s="8">
        <v>44025</v>
      </c>
      <c r="U20" s="6"/>
    </row>
    <row r="21" spans="1:21" ht="28.8">
      <c r="A21" s="6">
        <v>2020</v>
      </c>
      <c r="B21" s="8">
        <v>43922</v>
      </c>
      <c r="C21" s="8">
        <v>44012</v>
      </c>
      <c r="D21" s="6" t="s">
        <v>112</v>
      </c>
      <c r="E21" s="6" t="s">
        <v>125</v>
      </c>
      <c r="F21" s="6" t="str">
        <f>'[1]ACT 1.1'!$E$9</f>
        <v>PROMOCIÓN Y DIFUSIÓN</v>
      </c>
      <c r="G21" s="6" t="s">
        <v>126</v>
      </c>
      <c r="H21" s="6" t="s">
        <v>114</v>
      </c>
      <c r="I21" s="14" t="s">
        <v>127</v>
      </c>
      <c r="J21" s="6" t="s">
        <v>117</v>
      </c>
      <c r="K21" s="6" t="s">
        <v>118</v>
      </c>
      <c r="L21" s="6" t="s">
        <v>56</v>
      </c>
      <c r="M21" s="12">
        <v>0.05</v>
      </c>
      <c r="N21" s="6" t="s">
        <v>119</v>
      </c>
      <c r="O21" s="8">
        <v>44012</v>
      </c>
      <c r="P21" s="6" t="s">
        <v>56</v>
      </c>
      <c r="Q21" s="13" t="s">
        <v>120</v>
      </c>
      <c r="R21" s="6" t="s">
        <v>121</v>
      </c>
      <c r="S21" s="8">
        <v>44025</v>
      </c>
      <c r="T21" s="8">
        <v>44025</v>
      </c>
      <c r="U21" s="6"/>
    </row>
    <row r="22" spans="1:21" ht="28.8">
      <c r="A22" s="6">
        <v>2020</v>
      </c>
      <c r="B22" s="8">
        <v>43922</v>
      </c>
      <c r="C22" s="8">
        <v>44012</v>
      </c>
      <c r="D22" s="6" t="s">
        <v>112</v>
      </c>
      <c r="E22" s="6" t="s">
        <v>128</v>
      </c>
      <c r="F22" s="6" t="str">
        <f>'[1]ACT 1.2'!$E$9</f>
        <v>GESTIÓN Y VINCULACIÓN</v>
      </c>
      <c r="G22" s="11" t="s">
        <v>114</v>
      </c>
      <c r="H22" s="6" t="s">
        <v>114</v>
      </c>
      <c r="I22" s="14" t="s">
        <v>129</v>
      </c>
      <c r="J22" s="6" t="s">
        <v>130</v>
      </c>
      <c r="K22" s="6" t="s">
        <v>118</v>
      </c>
      <c r="L22" s="6" t="s">
        <v>56</v>
      </c>
      <c r="M22" s="6" t="s">
        <v>131</v>
      </c>
      <c r="N22" s="6" t="s">
        <v>119</v>
      </c>
      <c r="O22" s="8">
        <v>44012</v>
      </c>
      <c r="P22" s="6" t="s">
        <v>56</v>
      </c>
      <c r="Q22" s="13" t="s">
        <v>132</v>
      </c>
      <c r="R22" s="6" t="s">
        <v>121</v>
      </c>
      <c r="S22" s="8">
        <v>44025</v>
      </c>
      <c r="T22" s="8">
        <v>44025</v>
      </c>
      <c r="U22" s="6"/>
    </row>
    <row r="23" spans="1:21" ht="28.8">
      <c r="A23" s="6">
        <v>2020</v>
      </c>
      <c r="B23" s="8">
        <v>43922</v>
      </c>
      <c r="C23" s="8">
        <v>44012</v>
      </c>
      <c r="D23" s="6" t="s">
        <v>112</v>
      </c>
      <c r="E23" s="6" t="s">
        <v>133</v>
      </c>
      <c r="F23" s="6" t="str">
        <f>'[1]ACT 1.3'!$E$9</f>
        <v>PROMOCIÓN Y DIFUSIÓN</v>
      </c>
      <c r="G23" s="6" t="s">
        <v>114</v>
      </c>
      <c r="H23" s="6" t="s">
        <v>114</v>
      </c>
      <c r="I23" s="14" t="s">
        <v>134</v>
      </c>
      <c r="J23" s="6" t="s">
        <v>130</v>
      </c>
      <c r="K23" s="6" t="s">
        <v>118</v>
      </c>
      <c r="L23" s="6" t="s">
        <v>56</v>
      </c>
      <c r="M23" s="6">
        <v>35</v>
      </c>
      <c r="N23" s="6" t="s">
        <v>119</v>
      </c>
      <c r="O23" s="8">
        <v>44012</v>
      </c>
      <c r="P23" s="6" t="s">
        <v>56</v>
      </c>
      <c r="Q23" s="13" t="s">
        <v>120</v>
      </c>
      <c r="R23" s="6" t="s">
        <v>121</v>
      </c>
      <c r="S23" s="8">
        <v>44025</v>
      </c>
      <c r="T23" s="8">
        <v>44025</v>
      </c>
      <c r="U23" s="6"/>
    </row>
    <row r="24" spans="1:21" ht="28.8">
      <c r="A24" s="6">
        <v>2020</v>
      </c>
      <c r="B24" s="8">
        <v>43922</v>
      </c>
      <c r="C24" s="8">
        <v>44012</v>
      </c>
      <c r="D24" s="6" t="s">
        <v>112</v>
      </c>
      <c r="E24" s="6" t="s">
        <v>135</v>
      </c>
      <c r="F24" s="6" t="str">
        <f>'[1]COMPONENTE 2'!$E$9</f>
        <v>AMPLIAR LOS TALLERES A LAS DIVERSAS MANIFESTACIONES ARTÍSTICAS</v>
      </c>
      <c r="G24" s="11" t="s">
        <v>114</v>
      </c>
      <c r="H24" s="6" t="s">
        <v>114</v>
      </c>
      <c r="I24" s="14" t="s">
        <v>136</v>
      </c>
      <c r="J24" s="6" t="s">
        <v>117</v>
      </c>
      <c r="K24" s="6" t="s">
        <v>118</v>
      </c>
      <c r="L24" s="6" t="s">
        <v>56</v>
      </c>
      <c r="M24" s="12">
        <v>0.2</v>
      </c>
      <c r="N24" s="6" t="s">
        <v>119</v>
      </c>
      <c r="O24" s="8">
        <v>44012</v>
      </c>
      <c r="P24" s="6" t="s">
        <v>56</v>
      </c>
      <c r="Q24" s="13" t="s">
        <v>120</v>
      </c>
      <c r="R24" s="6" t="s">
        <v>121</v>
      </c>
      <c r="S24" s="8">
        <v>44025</v>
      </c>
      <c r="T24" s="8">
        <v>44025</v>
      </c>
      <c r="U24" s="6"/>
    </row>
    <row r="25" spans="1:21" ht="28.8">
      <c r="A25" s="6">
        <v>2020</v>
      </c>
      <c r="B25" s="8">
        <v>43922</v>
      </c>
      <c r="C25" s="8">
        <v>44012</v>
      </c>
      <c r="D25" s="6" t="s">
        <v>112</v>
      </c>
      <c r="E25" s="6" t="s">
        <v>137</v>
      </c>
      <c r="F25" s="6" t="str">
        <f>'[1]ACT 2.1'!$E$9</f>
        <v>TALLERES EN COMUNIDADES</v>
      </c>
      <c r="G25" s="14" t="s">
        <v>114</v>
      </c>
      <c r="H25" s="6" t="s">
        <v>114</v>
      </c>
      <c r="I25" s="15" t="s">
        <v>138</v>
      </c>
      <c r="J25" s="6" t="s">
        <v>139</v>
      </c>
      <c r="K25" s="6" t="s">
        <v>118</v>
      </c>
      <c r="L25" s="6" t="s">
        <v>56</v>
      </c>
      <c r="M25" s="12" t="s">
        <v>140</v>
      </c>
      <c r="N25" s="6" t="s">
        <v>119</v>
      </c>
      <c r="O25" s="8">
        <v>44012</v>
      </c>
      <c r="P25" s="6" t="s">
        <v>56</v>
      </c>
      <c r="Q25" s="13" t="s">
        <v>120</v>
      </c>
      <c r="R25" s="6" t="s">
        <v>121</v>
      </c>
      <c r="S25" s="8">
        <v>44025</v>
      </c>
      <c r="T25" s="8">
        <v>44025</v>
      </c>
      <c r="U25" s="6"/>
    </row>
    <row r="26" spans="1:21" ht="28.8">
      <c r="A26" s="6">
        <v>2020</v>
      </c>
      <c r="B26" s="8">
        <v>43922</v>
      </c>
      <c r="C26" s="8">
        <v>44012</v>
      </c>
      <c r="D26" s="6" t="s">
        <v>112</v>
      </c>
      <c r="E26" s="6" t="s">
        <v>141</v>
      </c>
      <c r="F26" s="6" t="str">
        <f>'[1]ACT 2.2'!$E$9</f>
        <v>PROMOVER MAYOR ASISTENCIA DE ALUMNOS</v>
      </c>
      <c r="G26" s="14" t="s">
        <v>114</v>
      </c>
      <c r="H26" s="6" t="s">
        <v>114</v>
      </c>
      <c r="I26" s="14" t="s">
        <v>142</v>
      </c>
      <c r="J26" s="6" t="s">
        <v>117</v>
      </c>
      <c r="K26" s="6" t="s">
        <v>118</v>
      </c>
      <c r="L26" s="6" t="s">
        <v>56</v>
      </c>
      <c r="M26" s="12">
        <v>0.08</v>
      </c>
      <c r="N26" s="6" t="s">
        <v>119</v>
      </c>
      <c r="O26" s="8">
        <v>44012</v>
      </c>
      <c r="P26" s="6" t="s">
        <v>56</v>
      </c>
      <c r="Q26" s="13" t="s">
        <v>143</v>
      </c>
      <c r="R26" s="6" t="s">
        <v>121</v>
      </c>
      <c r="S26" s="8">
        <v>44025</v>
      </c>
      <c r="T26" s="8">
        <v>44025</v>
      </c>
      <c r="U26" s="6"/>
    </row>
    <row r="27" spans="1:21" ht="28.8">
      <c r="A27" s="6">
        <v>2020</v>
      </c>
      <c r="B27" s="8">
        <v>43922</v>
      </c>
      <c r="C27" s="8">
        <v>44012</v>
      </c>
      <c r="D27" s="6" t="s">
        <v>144</v>
      </c>
      <c r="E27" s="6" t="s">
        <v>145</v>
      </c>
      <c r="F27" s="6" t="s">
        <v>146</v>
      </c>
      <c r="G27" s="6" t="s">
        <v>61</v>
      </c>
      <c r="H27" s="6" t="s">
        <v>147</v>
      </c>
      <c r="I27" s="6" t="s">
        <v>148</v>
      </c>
      <c r="J27" s="6" t="s">
        <v>149</v>
      </c>
      <c r="K27" s="6" t="s">
        <v>65</v>
      </c>
      <c r="L27" s="6">
        <v>2020</v>
      </c>
      <c r="M27" s="12">
        <v>0.05</v>
      </c>
      <c r="N27" s="6" t="s">
        <v>66</v>
      </c>
      <c r="O27" s="16">
        <v>0</v>
      </c>
      <c r="P27" s="6" t="s">
        <v>57</v>
      </c>
      <c r="Q27" s="6" t="s">
        <v>150</v>
      </c>
      <c r="R27" s="6" t="s">
        <v>151</v>
      </c>
      <c r="S27" s="8">
        <v>44015</v>
      </c>
      <c r="T27" s="8">
        <v>44015</v>
      </c>
      <c r="U27" s="6"/>
    </row>
    <row r="28" spans="1:21">
      <c r="A28" s="6">
        <v>2020</v>
      </c>
      <c r="B28" s="8">
        <v>43922</v>
      </c>
      <c r="C28" s="8">
        <v>44012</v>
      </c>
      <c r="D28" s="6" t="s">
        <v>144</v>
      </c>
      <c r="E28" s="6" t="s">
        <v>152</v>
      </c>
      <c r="F28" s="6" t="s">
        <v>153</v>
      </c>
      <c r="G28" s="6" t="s">
        <v>61</v>
      </c>
      <c r="H28" s="6" t="s">
        <v>147</v>
      </c>
      <c r="I28" s="6" t="s">
        <v>148</v>
      </c>
      <c r="J28" s="6" t="s">
        <v>154</v>
      </c>
      <c r="K28" s="6" t="s">
        <v>65</v>
      </c>
      <c r="L28" s="6">
        <v>2020</v>
      </c>
      <c r="M28" s="12">
        <v>0.06</v>
      </c>
      <c r="N28" s="6" t="s">
        <v>66</v>
      </c>
      <c r="O28" s="12">
        <v>-16.399999999999999</v>
      </c>
      <c r="P28" s="6" t="s">
        <v>57</v>
      </c>
      <c r="Q28" s="6" t="s">
        <v>150</v>
      </c>
      <c r="R28" s="6" t="s">
        <v>151</v>
      </c>
      <c r="S28" s="8">
        <v>44015</v>
      </c>
      <c r="T28" s="8">
        <v>44015</v>
      </c>
      <c r="U28" s="6"/>
    </row>
    <row r="29" spans="1:21">
      <c r="A29" s="6">
        <v>2020</v>
      </c>
      <c r="B29" s="8">
        <v>43922</v>
      </c>
      <c r="C29" s="8">
        <v>44012</v>
      </c>
      <c r="D29" s="6" t="s">
        <v>144</v>
      </c>
      <c r="E29" s="6" t="s">
        <v>155</v>
      </c>
      <c r="F29" s="6" t="s">
        <v>156</v>
      </c>
      <c r="G29" s="6" t="s">
        <v>61</v>
      </c>
      <c r="H29" s="6" t="s">
        <v>147</v>
      </c>
      <c r="I29" s="6" t="s">
        <v>157</v>
      </c>
      <c r="J29" s="6" t="s">
        <v>158</v>
      </c>
      <c r="K29" s="6" t="s">
        <v>65</v>
      </c>
      <c r="L29" s="6">
        <v>2020</v>
      </c>
      <c r="M29" s="6">
        <v>6000</v>
      </c>
      <c r="N29" s="6" t="s">
        <v>66</v>
      </c>
      <c r="O29" s="12">
        <v>0.31</v>
      </c>
      <c r="P29" s="6" t="s">
        <v>56</v>
      </c>
      <c r="Q29" s="6" t="s">
        <v>150</v>
      </c>
      <c r="R29" s="6" t="s">
        <v>151</v>
      </c>
      <c r="S29" s="8">
        <v>44015</v>
      </c>
      <c r="T29" s="8">
        <v>44015</v>
      </c>
      <c r="U29" s="6"/>
    </row>
    <row r="30" spans="1:21">
      <c r="A30" s="6">
        <v>2020</v>
      </c>
      <c r="B30" s="8">
        <v>43922</v>
      </c>
      <c r="C30" s="8">
        <v>44012</v>
      </c>
      <c r="D30" s="6" t="s">
        <v>144</v>
      </c>
      <c r="E30" s="6" t="s">
        <v>159</v>
      </c>
      <c r="F30" s="6" t="s">
        <v>160</v>
      </c>
      <c r="G30" s="6" t="s">
        <v>161</v>
      </c>
      <c r="H30" s="6" t="s">
        <v>147</v>
      </c>
      <c r="I30" s="6" t="s">
        <v>148</v>
      </c>
      <c r="J30" s="6" t="s">
        <v>162</v>
      </c>
      <c r="K30" s="6" t="s">
        <v>65</v>
      </c>
      <c r="L30" s="6">
        <v>2020</v>
      </c>
      <c r="M30" s="12">
        <v>0.05</v>
      </c>
      <c r="N30" s="6" t="s">
        <v>66</v>
      </c>
      <c r="O30" s="12">
        <v>-2.6</v>
      </c>
      <c r="P30" s="6" t="s">
        <v>57</v>
      </c>
      <c r="Q30" s="6" t="s">
        <v>150</v>
      </c>
      <c r="R30" s="6" t="s">
        <v>151</v>
      </c>
      <c r="S30" s="8">
        <v>44015</v>
      </c>
      <c r="T30" s="8">
        <v>44015</v>
      </c>
      <c r="U30" s="6"/>
    </row>
    <row r="31" spans="1:21">
      <c r="A31" s="6">
        <v>2020</v>
      </c>
      <c r="B31" s="8">
        <v>43834</v>
      </c>
      <c r="C31" s="8">
        <v>44012</v>
      </c>
      <c r="D31" s="6" t="s">
        <v>163</v>
      </c>
      <c r="E31" s="6" t="s">
        <v>164</v>
      </c>
      <c r="F31" s="6" t="s">
        <v>165</v>
      </c>
      <c r="G31" s="6" t="s">
        <v>61</v>
      </c>
      <c r="H31" s="6" t="s">
        <v>166</v>
      </c>
      <c r="I31" s="6" t="s">
        <v>167</v>
      </c>
      <c r="J31" s="6" t="s">
        <v>99</v>
      </c>
      <c r="K31" s="6" t="s">
        <v>65</v>
      </c>
      <c r="L31" s="6">
        <v>2020</v>
      </c>
      <c r="M31" s="12">
        <v>1</v>
      </c>
      <c r="N31" s="6">
        <v>70</v>
      </c>
      <c r="O31" s="12">
        <v>1</v>
      </c>
      <c r="P31" s="6" t="s">
        <v>56</v>
      </c>
      <c r="Q31" s="6" t="s">
        <v>168</v>
      </c>
      <c r="R31" s="6" t="s">
        <v>169</v>
      </c>
      <c r="S31" s="8">
        <v>43991</v>
      </c>
      <c r="T31" s="8">
        <v>43991</v>
      </c>
      <c r="U31" s="6"/>
    </row>
    <row r="32" spans="1:21">
      <c r="A32" s="6">
        <v>2020</v>
      </c>
      <c r="B32" s="8">
        <v>43834</v>
      </c>
      <c r="C32" s="8">
        <v>44012</v>
      </c>
      <c r="D32" s="6" t="s">
        <v>163</v>
      </c>
      <c r="E32" s="6" t="s">
        <v>170</v>
      </c>
      <c r="F32" s="6" t="s">
        <v>171</v>
      </c>
      <c r="G32" s="6" t="s">
        <v>61</v>
      </c>
      <c r="H32" s="6" t="s">
        <v>172</v>
      </c>
      <c r="I32" s="6" t="s">
        <v>173</v>
      </c>
      <c r="J32" s="6" t="s">
        <v>99</v>
      </c>
      <c r="K32" s="6" t="s">
        <v>65</v>
      </c>
      <c r="L32" s="6">
        <v>2020</v>
      </c>
      <c r="M32" s="12">
        <v>1</v>
      </c>
      <c r="N32" s="6">
        <v>70</v>
      </c>
      <c r="O32" s="12">
        <v>1</v>
      </c>
      <c r="P32" s="6" t="s">
        <v>56</v>
      </c>
      <c r="Q32" s="6" t="s">
        <v>168</v>
      </c>
      <c r="R32" s="6" t="s">
        <v>169</v>
      </c>
      <c r="S32" s="8">
        <v>43991</v>
      </c>
      <c r="T32" s="8">
        <v>43991</v>
      </c>
      <c r="U32" s="6"/>
    </row>
    <row r="33" spans="1:21">
      <c r="A33" s="6">
        <v>2020</v>
      </c>
      <c r="B33" s="8">
        <v>43834</v>
      </c>
      <c r="C33" s="8">
        <v>44012</v>
      </c>
      <c r="D33" s="6" t="s">
        <v>163</v>
      </c>
      <c r="E33" s="6" t="s">
        <v>174</v>
      </c>
      <c r="F33" s="6" t="s">
        <v>175</v>
      </c>
      <c r="G33" s="6" t="s">
        <v>61</v>
      </c>
      <c r="H33" s="6" t="s">
        <v>176</v>
      </c>
      <c r="I33" s="6" t="s">
        <v>177</v>
      </c>
      <c r="J33" s="6" t="s">
        <v>99</v>
      </c>
      <c r="K33" s="6" t="s">
        <v>65</v>
      </c>
      <c r="L33" s="6">
        <v>2020</v>
      </c>
      <c r="M33" s="12">
        <v>1</v>
      </c>
      <c r="N33" s="6">
        <v>70</v>
      </c>
      <c r="O33" s="12">
        <v>1</v>
      </c>
      <c r="P33" s="6" t="s">
        <v>56</v>
      </c>
      <c r="Q33" s="6" t="s">
        <v>168</v>
      </c>
      <c r="R33" s="6" t="s">
        <v>169</v>
      </c>
      <c r="S33" s="8">
        <v>43991</v>
      </c>
      <c r="T33" s="8">
        <v>43991</v>
      </c>
      <c r="U33" s="6"/>
    </row>
    <row r="34" spans="1:21">
      <c r="A34" s="6">
        <v>2020</v>
      </c>
      <c r="B34" s="8">
        <v>43834</v>
      </c>
      <c r="C34" s="8">
        <v>44012</v>
      </c>
      <c r="D34" s="6" t="s">
        <v>163</v>
      </c>
      <c r="E34" s="6" t="s">
        <v>178</v>
      </c>
      <c r="F34" s="6" t="s">
        <v>179</v>
      </c>
      <c r="G34" s="6" t="s">
        <v>61</v>
      </c>
      <c r="H34" s="6" t="s">
        <v>180</v>
      </c>
      <c r="I34" s="6" t="s">
        <v>181</v>
      </c>
      <c r="J34" s="6" t="s">
        <v>99</v>
      </c>
      <c r="K34" s="6" t="s">
        <v>65</v>
      </c>
      <c r="L34" s="6">
        <v>2020</v>
      </c>
      <c r="M34" s="12">
        <v>1</v>
      </c>
      <c r="N34" s="6">
        <v>70</v>
      </c>
      <c r="O34" s="12">
        <v>1</v>
      </c>
      <c r="P34" s="6" t="s">
        <v>56</v>
      </c>
      <c r="Q34" s="6" t="s">
        <v>168</v>
      </c>
      <c r="R34" s="6" t="s">
        <v>169</v>
      </c>
      <c r="S34" s="8">
        <v>43991</v>
      </c>
      <c r="T34" s="8">
        <v>43991</v>
      </c>
      <c r="U34" s="6"/>
    </row>
    <row r="35" spans="1:21">
      <c r="A35" s="6">
        <v>2020</v>
      </c>
      <c r="B35" s="8">
        <v>43834</v>
      </c>
      <c r="C35" s="8">
        <v>44012</v>
      </c>
      <c r="D35" s="6" t="s">
        <v>163</v>
      </c>
      <c r="E35" s="6" t="s">
        <v>182</v>
      </c>
      <c r="F35" s="6" t="s">
        <v>183</v>
      </c>
      <c r="G35" s="6" t="s">
        <v>61</v>
      </c>
      <c r="H35" s="6" t="s">
        <v>184</v>
      </c>
      <c r="I35" s="6" t="s">
        <v>185</v>
      </c>
      <c r="J35" s="6" t="s">
        <v>99</v>
      </c>
      <c r="K35" s="6" t="s">
        <v>65</v>
      </c>
      <c r="L35" s="6">
        <v>2020</v>
      </c>
      <c r="M35" s="12">
        <v>1</v>
      </c>
      <c r="N35" s="6">
        <v>70</v>
      </c>
      <c r="O35" s="12">
        <v>1</v>
      </c>
      <c r="P35" s="6" t="s">
        <v>57</v>
      </c>
      <c r="Q35" s="6" t="s">
        <v>168</v>
      </c>
      <c r="R35" s="6" t="s">
        <v>169</v>
      </c>
      <c r="S35" s="8">
        <v>43991</v>
      </c>
      <c r="T35" s="8">
        <v>43991</v>
      </c>
      <c r="U35" s="6"/>
    </row>
    <row r="36" spans="1:21">
      <c r="A36" s="6">
        <v>2020</v>
      </c>
      <c r="B36" s="8">
        <v>43834</v>
      </c>
      <c r="C36" s="8">
        <v>44012</v>
      </c>
      <c r="D36" s="6" t="s">
        <v>163</v>
      </c>
      <c r="E36" s="6" t="s">
        <v>186</v>
      </c>
      <c r="F36" s="6" t="s">
        <v>187</v>
      </c>
      <c r="G36" s="6" t="s">
        <v>61</v>
      </c>
      <c r="H36" s="6" t="s">
        <v>188</v>
      </c>
      <c r="I36" s="6" t="s">
        <v>189</v>
      </c>
      <c r="J36" s="6" t="s">
        <v>190</v>
      </c>
      <c r="K36" s="6" t="s">
        <v>65</v>
      </c>
      <c r="L36" s="6">
        <v>2020</v>
      </c>
      <c r="M36" s="12">
        <v>1</v>
      </c>
      <c r="N36" s="6">
        <v>70</v>
      </c>
      <c r="O36" s="12">
        <v>1</v>
      </c>
      <c r="P36" s="6" t="s">
        <v>56</v>
      </c>
      <c r="Q36" s="6" t="s">
        <v>168</v>
      </c>
      <c r="R36" s="6" t="s">
        <v>169</v>
      </c>
      <c r="S36" s="8">
        <v>43991</v>
      </c>
      <c r="T36" s="8">
        <v>43991</v>
      </c>
      <c r="U36" s="6"/>
    </row>
    <row r="37" spans="1:21">
      <c r="A37" s="6">
        <v>2020</v>
      </c>
      <c r="B37" s="8">
        <v>43834</v>
      </c>
      <c r="C37" s="8">
        <v>44012</v>
      </c>
      <c r="D37" s="6" t="s">
        <v>163</v>
      </c>
      <c r="E37" s="6" t="s">
        <v>191</v>
      </c>
      <c r="F37" s="6" t="s">
        <v>192</v>
      </c>
      <c r="G37" s="6" t="s">
        <v>61</v>
      </c>
      <c r="H37" s="6" t="s">
        <v>192</v>
      </c>
      <c r="I37" s="6" t="s">
        <v>193</v>
      </c>
      <c r="J37" s="6" t="s">
        <v>99</v>
      </c>
      <c r="K37" s="6" t="s">
        <v>65</v>
      </c>
      <c r="L37" s="6">
        <v>2020</v>
      </c>
      <c r="M37" s="12">
        <v>1</v>
      </c>
      <c r="N37" s="6">
        <v>70</v>
      </c>
      <c r="O37" s="12">
        <v>1</v>
      </c>
      <c r="P37" s="6" t="s">
        <v>56</v>
      </c>
      <c r="Q37" s="6" t="s">
        <v>168</v>
      </c>
      <c r="R37" s="6" t="s">
        <v>169</v>
      </c>
      <c r="S37" s="8">
        <v>43991</v>
      </c>
      <c r="T37" s="8">
        <v>43991</v>
      </c>
      <c r="U37" s="6"/>
    </row>
    <row r="38" spans="1:21">
      <c r="A38" s="6">
        <v>2020</v>
      </c>
      <c r="B38" s="8">
        <v>43834</v>
      </c>
      <c r="C38" s="8">
        <v>44012</v>
      </c>
      <c r="D38" s="6" t="s">
        <v>163</v>
      </c>
      <c r="E38" s="6" t="s">
        <v>194</v>
      </c>
      <c r="F38" s="6" t="s">
        <v>195</v>
      </c>
      <c r="G38" s="6" t="s">
        <v>61</v>
      </c>
      <c r="H38" s="6" t="s">
        <v>196</v>
      </c>
      <c r="I38" s="6" t="s">
        <v>197</v>
      </c>
      <c r="J38" s="6" t="s">
        <v>99</v>
      </c>
      <c r="K38" s="6" t="s">
        <v>65</v>
      </c>
      <c r="L38" s="6">
        <v>2020</v>
      </c>
      <c r="M38" s="12">
        <v>1</v>
      </c>
      <c r="N38" s="6">
        <v>70</v>
      </c>
      <c r="O38" s="12">
        <v>1</v>
      </c>
      <c r="P38" s="6" t="s">
        <v>56</v>
      </c>
      <c r="Q38" s="6" t="s">
        <v>168</v>
      </c>
      <c r="R38" s="6" t="s">
        <v>169</v>
      </c>
      <c r="S38" s="8">
        <v>43991</v>
      </c>
      <c r="T38" s="8">
        <v>43991</v>
      </c>
      <c r="U38" s="6"/>
    </row>
    <row r="39" spans="1:21">
      <c r="A39" s="6">
        <v>2020</v>
      </c>
      <c r="B39" s="8">
        <v>43834</v>
      </c>
      <c r="C39" s="8">
        <v>44012</v>
      </c>
      <c r="D39" s="6" t="s">
        <v>163</v>
      </c>
      <c r="E39" s="6" t="s">
        <v>198</v>
      </c>
      <c r="F39" s="6" t="s">
        <v>199</v>
      </c>
      <c r="G39" s="6" t="s">
        <v>61</v>
      </c>
      <c r="H39" s="6" t="s">
        <v>200</v>
      </c>
      <c r="I39" s="6" t="s">
        <v>201</v>
      </c>
      <c r="J39" s="6" t="s">
        <v>202</v>
      </c>
      <c r="K39" s="6" t="s">
        <v>65</v>
      </c>
      <c r="L39" s="6">
        <v>2020</v>
      </c>
      <c r="M39" s="6">
        <v>70</v>
      </c>
      <c r="N39" s="6">
        <v>0</v>
      </c>
      <c r="O39" s="12">
        <v>1</v>
      </c>
      <c r="P39" s="6" t="s">
        <v>57</v>
      </c>
      <c r="Q39" s="6" t="s">
        <v>168</v>
      </c>
      <c r="R39" s="6" t="s">
        <v>169</v>
      </c>
      <c r="S39" s="8">
        <v>43991</v>
      </c>
      <c r="T39" s="8">
        <v>43991</v>
      </c>
      <c r="U39" s="6"/>
    </row>
    <row r="40" spans="1:21">
      <c r="A40" s="6">
        <v>2020</v>
      </c>
      <c r="B40" s="8">
        <v>43834</v>
      </c>
      <c r="C40" s="8">
        <v>44012</v>
      </c>
      <c r="D40" s="6" t="s">
        <v>163</v>
      </c>
      <c r="E40" s="6" t="s">
        <v>203</v>
      </c>
      <c r="F40" s="6" t="s">
        <v>204</v>
      </c>
      <c r="G40" s="6" t="s">
        <v>61</v>
      </c>
      <c r="H40" s="6" t="s">
        <v>205</v>
      </c>
      <c r="I40" s="6" t="s">
        <v>206</v>
      </c>
      <c r="J40" s="6" t="s">
        <v>202</v>
      </c>
      <c r="K40" s="6" t="s">
        <v>65</v>
      </c>
      <c r="L40" s="6">
        <v>2020</v>
      </c>
      <c r="M40" s="6">
        <v>70</v>
      </c>
      <c r="N40" s="6">
        <v>0</v>
      </c>
      <c r="O40" s="12">
        <v>1</v>
      </c>
      <c r="P40" s="6" t="s">
        <v>57</v>
      </c>
      <c r="Q40" s="6" t="s">
        <v>168</v>
      </c>
      <c r="R40" s="6" t="s">
        <v>169</v>
      </c>
      <c r="S40" s="8">
        <v>43991</v>
      </c>
      <c r="T40" s="8">
        <v>43991</v>
      </c>
      <c r="U40" s="6"/>
    </row>
    <row r="41" spans="1:21" ht="43.2">
      <c r="A41" s="6">
        <v>2020</v>
      </c>
      <c r="B41" s="8">
        <v>43922</v>
      </c>
      <c r="C41" s="8">
        <v>44012</v>
      </c>
      <c r="D41" s="6" t="s">
        <v>207</v>
      </c>
      <c r="E41" s="6" t="s">
        <v>208</v>
      </c>
      <c r="F41" s="6" t="s">
        <v>209</v>
      </c>
      <c r="G41" s="6" t="s">
        <v>61</v>
      </c>
      <c r="H41" s="6" t="s">
        <v>208</v>
      </c>
      <c r="I41" s="6" t="s">
        <v>210</v>
      </c>
      <c r="J41" s="6" t="s">
        <v>211</v>
      </c>
      <c r="K41" s="6" t="s">
        <v>65</v>
      </c>
      <c r="L41" s="6">
        <v>2020</v>
      </c>
      <c r="M41" s="12">
        <v>1</v>
      </c>
      <c r="N41" s="6" t="s">
        <v>105</v>
      </c>
      <c r="O41" s="12">
        <v>0.6996</v>
      </c>
      <c r="P41" s="6" t="s">
        <v>56</v>
      </c>
      <c r="Q41" s="6" t="s">
        <v>212</v>
      </c>
      <c r="R41" s="6" t="s">
        <v>213</v>
      </c>
      <c r="S41" s="8">
        <v>44028</v>
      </c>
      <c r="T41" s="8">
        <v>44028</v>
      </c>
      <c r="U41" s="6"/>
    </row>
    <row r="42" spans="1:21" ht="28.8">
      <c r="A42" s="6">
        <v>2020</v>
      </c>
      <c r="B42" s="8">
        <v>43922</v>
      </c>
      <c r="C42" s="8">
        <v>44012</v>
      </c>
      <c r="D42" s="6" t="s">
        <v>207</v>
      </c>
      <c r="E42" s="6" t="s">
        <v>214</v>
      </c>
      <c r="F42" s="6" t="s">
        <v>215</v>
      </c>
      <c r="G42" s="6" t="s">
        <v>61</v>
      </c>
      <c r="H42" s="6" t="s">
        <v>214</v>
      </c>
      <c r="I42" s="6" t="s">
        <v>216</v>
      </c>
      <c r="J42" s="6" t="s">
        <v>211</v>
      </c>
      <c r="K42" s="6" t="s">
        <v>65</v>
      </c>
      <c r="L42" s="6">
        <v>2020</v>
      </c>
      <c r="M42" s="12">
        <v>1</v>
      </c>
      <c r="N42" s="6" t="s">
        <v>105</v>
      </c>
      <c r="O42" s="12">
        <v>4.1799999999999997E-2</v>
      </c>
      <c r="P42" s="6" t="s">
        <v>56</v>
      </c>
      <c r="Q42" s="6" t="s">
        <v>212</v>
      </c>
      <c r="R42" s="6" t="s">
        <v>213</v>
      </c>
      <c r="S42" s="8">
        <v>44028</v>
      </c>
      <c r="T42" s="8">
        <v>44028</v>
      </c>
      <c r="U42" s="6"/>
    </row>
    <row r="43" spans="1:21">
      <c r="A43" s="6">
        <v>2020</v>
      </c>
      <c r="B43" s="8">
        <v>43922</v>
      </c>
      <c r="C43" s="8">
        <v>44012</v>
      </c>
      <c r="D43" s="6" t="s">
        <v>207</v>
      </c>
      <c r="E43" s="6" t="s">
        <v>217</v>
      </c>
      <c r="F43" s="6" t="s">
        <v>218</v>
      </c>
      <c r="G43" s="6" t="s">
        <v>61</v>
      </c>
      <c r="H43" s="6" t="s">
        <v>217</v>
      </c>
      <c r="I43" s="6" t="s">
        <v>219</v>
      </c>
      <c r="J43" s="6" t="s">
        <v>211</v>
      </c>
      <c r="K43" s="6" t="s">
        <v>65</v>
      </c>
      <c r="L43" s="6">
        <v>2020</v>
      </c>
      <c r="M43" s="12">
        <v>1</v>
      </c>
      <c r="N43" s="6" t="s">
        <v>105</v>
      </c>
      <c r="O43" s="12">
        <v>0.5</v>
      </c>
      <c r="P43" s="6" t="s">
        <v>56</v>
      </c>
      <c r="Q43" s="6" t="s">
        <v>212</v>
      </c>
      <c r="R43" s="6" t="s">
        <v>213</v>
      </c>
      <c r="S43" s="8">
        <v>44028</v>
      </c>
      <c r="T43" s="8">
        <v>44028</v>
      </c>
      <c r="U43" s="6"/>
    </row>
    <row r="44" spans="1:21" ht="28.8">
      <c r="A44" s="6">
        <v>2020</v>
      </c>
      <c r="B44" s="8">
        <v>43922</v>
      </c>
      <c r="C44" s="8">
        <v>44012</v>
      </c>
      <c r="D44" s="6" t="s">
        <v>207</v>
      </c>
      <c r="E44" s="6" t="s">
        <v>220</v>
      </c>
      <c r="F44" s="6" t="s">
        <v>221</v>
      </c>
      <c r="G44" s="6" t="s">
        <v>61</v>
      </c>
      <c r="H44" s="6" t="s">
        <v>220</v>
      </c>
      <c r="I44" s="6" t="s">
        <v>222</v>
      </c>
      <c r="J44" s="6" t="s">
        <v>211</v>
      </c>
      <c r="K44" s="6" t="s">
        <v>65</v>
      </c>
      <c r="L44" s="6">
        <v>2020</v>
      </c>
      <c r="M44" s="12">
        <v>1</v>
      </c>
      <c r="N44" s="6" t="s">
        <v>105</v>
      </c>
      <c r="O44" s="12">
        <v>0.5</v>
      </c>
      <c r="P44" s="6" t="s">
        <v>56</v>
      </c>
      <c r="Q44" s="6" t="s">
        <v>212</v>
      </c>
      <c r="R44" s="6" t="s">
        <v>213</v>
      </c>
      <c r="S44" s="8">
        <v>44028</v>
      </c>
      <c r="T44" s="8">
        <v>44028</v>
      </c>
      <c r="U44" s="6"/>
    </row>
    <row r="45" spans="1:21">
      <c r="A45" s="6">
        <v>2020</v>
      </c>
      <c r="B45" s="8">
        <v>43922</v>
      </c>
      <c r="C45" s="8">
        <v>44012</v>
      </c>
      <c r="D45" s="6" t="s">
        <v>207</v>
      </c>
      <c r="E45" s="6" t="s">
        <v>223</v>
      </c>
      <c r="F45" s="6" t="s">
        <v>224</v>
      </c>
      <c r="G45" s="6" t="s">
        <v>61</v>
      </c>
      <c r="H45" s="6" t="s">
        <v>223</v>
      </c>
      <c r="I45" s="6" t="s">
        <v>225</v>
      </c>
      <c r="J45" s="6" t="s">
        <v>211</v>
      </c>
      <c r="K45" s="6" t="s">
        <v>65</v>
      </c>
      <c r="L45" s="6">
        <v>2020</v>
      </c>
      <c r="M45" s="12">
        <v>1</v>
      </c>
      <c r="N45" s="6" t="s">
        <v>105</v>
      </c>
      <c r="O45" s="12">
        <v>8.3299999999999999E-2</v>
      </c>
      <c r="P45" s="6" t="s">
        <v>56</v>
      </c>
      <c r="Q45" s="6" t="s">
        <v>212</v>
      </c>
      <c r="R45" s="6" t="s">
        <v>213</v>
      </c>
      <c r="S45" s="8">
        <v>44028</v>
      </c>
      <c r="T45" s="8">
        <v>44028</v>
      </c>
      <c r="U45" s="6"/>
    </row>
    <row r="46" spans="1:21" ht="28.8">
      <c r="A46" s="6">
        <v>2020</v>
      </c>
      <c r="B46" s="8">
        <v>43922</v>
      </c>
      <c r="C46" s="8">
        <v>44012</v>
      </c>
      <c r="D46" s="6" t="s">
        <v>207</v>
      </c>
      <c r="E46" s="6" t="s">
        <v>226</v>
      </c>
      <c r="F46" s="6" t="s">
        <v>227</v>
      </c>
      <c r="G46" s="6" t="s">
        <v>61</v>
      </c>
      <c r="H46" s="6" t="s">
        <v>226</v>
      </c>
      <c r="I46" s="6" t="s">
        <v>228</v>
      </c>
      <c r="J46" s="6" t="s">
        <v>211</v>
      </c>
      <c r="K46" s="6" t="s">
        <v>65</v>
      </c>
      <c r="L46" s="6">
        <v>2020</v>
      </c>
      <c r="M46" s="12">
        <v>1</v>
      </c>
      <c r="N46" s="6" t="s">
        <v>105</v>
      </c>
      <c r="O46" s="12">
        <v>0</v>
      </c>
      <c r="P46" s="6" t="s">
        <v>56</v>
      </c>
      <c r="Q46" s="6" t="s">
        <v>212</v>
      </c>
      <c r="R46" s="6" t="s">
        <v>213</v>
      </c>
      <c r="S46" s="8">
        <v>44028</v>
      </c>
      <c r="T46" s="8">
        <v>44028</v>
      </c>
      <c r="U46" s="6"/>
    </row>
    <row r="47" spans="1:21">
      <c r="A47" s="6">
        <v>2020</v>
      </c>
      <c r="B47" s="8">
        <v>43922</v>
      </c>
      <c r="C47" s="8">
        <v>44012</v>
      </c>
      <c r="D47" s="6" t="s">
        <v>207</v>
      </c>
      <c r="E47" s="6" t="s">
        <v>229</v>
      </c>
      <c r="F47" s="6" t="s">
        <v>230</v>
      </c>
      <c r="G47" s="6" t="s">
        <v>61</v>
      </c>
      <c r="H47" s="6" t="s">
        <v>229</v>
      </c>
      <c r="I47" s="6" t="s">
        <v>231</v>
      </c>
      <c r="J47" s="6" t="s">
        <v>211</v>
      </c>
      <c r="K47" s="6" t="s">
        <v>65</v>
      </c>
      <c r="L47" s="6">
        <v>2020</v>
      </c>
      <c r="M47" s="12">
        <v>1</v>
      </c>
      <c r="N47" s="6" t="s">
        <v>105</v>
      </c>
      <c r="O47" s="12">
        <v>0</v>
      </c>
      <c r="P47" s="6" t="s">
        <v>56</v>
      </c>
      <c r="Q47" s="6" t="s">
        <v>212</v>
      </c>
      <c r="R47" s="6" t="s">
        <v>213</v>
      </c>
      <c r="S47" s="8">
        <v>44028</v>
      </c>
      <c r="T47" s="8">
        <v>44028</v>
      </c>
      <c r="U47" s="6"/>
    </row>
    <row r="48" spans="1:21" ht="28.8">
      <c r="A48" s="6">
        <v>2020</v>
      </c>
      <c r="B48" s="8">
        <v>43922</v>
      </c>
      <c r="C48" s="8">
        <v>44012</v>
      </c>
      <c r="D48" s="6" t="s">
        <v>207</v>
      </c>
      <c r="E48" s="6" t="s">
        <v>220</v>
      </c>
      <c r="F48" s="6" t="s">
        <v>232</v>
      </c>
      <c r="G48" s="6" t="s">
        <v>61</v>
      </c>
      <c r="H48" s="6" t="s">
        <v>220</v>
      </c>
      <c r="I48" s="6" t="s">
        <v>222</v>
      </c>
      <c r="J48" s="6" t="s">
        <v>211</v>
      </c>
      <c r="K48" s="6" t="s">
        <v>65</v>
      </c>
      <c r="L48" s="6">
        <v>2020</v>
      </c>
      <c r="M48" s="12">
        <v>1</v>
      </c>
      <c r="N48" s="6" t="s">
        <v>105</v>
      </c>
      <c r="O48" s="12">
        <v>0</v>
      </c>
      <c r="P48" s="6" t="s">
        <v>56</v>
      </c>
      <c r="Q48" s="6" t="s">
        <v>212</v>
      </c>
      <c r="R48" s="6" t="s">
        <v>213</v>
      </c>
      <c r="S48" s="8">
        <v>44028</v>
      </c>
      <c r="T48" s="8">
        <v>44028</v>
      </c>
      <c r="U48" s="6"/>
    </row>
    <row r="49" spans="1:21" ht="28.8">
      <c r="A49" s="6">
        <v>2020</v>
      </c>
      <c r="B49" s="8">
        <v>43922</v>
      </c>
      <c r="C49" s="8">
        <v>44012</v>
      </c>
      <c r="D49" s="6" t="s">
        <v>207</v>
      </c>
      <c r="E49" s="6" t="s">
        <v>233</v>
      </c>
      <c r="F49" s="6" t="s">
        <v>234</v>
      </c>
      <c r="G49" s="6" t="s">
        <v>61</v>
      </c>
      <c r="H49" s="6" t="s">
        <v>233</v>
      </c>
      <c r="I49" s="6" t="s">
        <v>235</v>
      </c>
      <c r="J49" s="6" t="s">
        <v>211</v>
      </c>
      <c r="K49" s="6" t="s">
        <v>65</v>
      </c>
      <c r="L49" s="6">
        <v>2020</v>
      </c>
      <c r="M49" s="12">
        <v>1</v>
      </c>
      <c r="N49" s="6" t="s">
        <v>105</v>
      </c>
      <c r="O49" s="12">
        <v>0.78069999999999995</v>
      </c>
      <c r="P49" s="6" t="s">
        <v>56</v>
      </c>
      <c r="Q49" s="6" t="s">
        <v>212</v>
      </c>
      <c r="R49" s="6" t="s">
        <v>213</v>
      </c>
      <c r="S49" s="8">
        <v>44028</v>
      </c>
      <c r="T49" s="8">
        <v>44028</v>
      </c>
      <c r="U49" s="6"/>
    </row>
    <row r="50" spans="1:21" ht="28.8">
      <c r="A50" s="6">
        <v>2020</v>
      </c>
      <c r="B50" s="8">
        <v>43922</v>
      </c>
      <c r="C50" s="8">
        <v>44012</v>
      </c>
      <c r="D50" s="6" t="s">
        <v>207</v>
      </c>
      <c r="E50" s="6" t="s">
        <v>236</v>
      </c>
      <c r="F50" s="6" t="s">
        <v>237</v>
      </c>
      <c r="G50" s="6" t="s">
        <v>61</v>
      </c>
      <c r="H50" s="6" t="s">
        <v>236</v>
      </c>
      <c r="I50" s="6" t="s">
        <v>238</v>
      </c>
      <c r="J50" s="6" t="s">
        <v>211</v>
      </c>
      <c r="K50" s="6" t="s">
        <v>65</v>
      </c>
      <c r="L50" s="6">
        <v>2020</v>
      </c>
      <c r="M50" s="12">
        <v>1</v>
      </c>
      <c r="N50" s="6" t="s">
        <v>105</v>
      </c>
      <c r="O50" s="12">
        <v>0.78069999999999995</v>
      </c>
      <c r="P50" s="6" t="s">
        <v>56</v>
      </c>
      <c r="Q50" s="6" t="s">
        <v>212</v>
      </c>
      <c r="R50" s="6" t="s">
        <v>213</v>
      </c>
      <c r="S50" s="8">
        <v>44028</v>
      </c>
      <c r="T50" s="8">
        <v>44028</v>
      </c>
      <c r="U50" s="6"/>
    </row>
    <row r="51" spans="1:21">
      <c r="A51" s="6">
        <v>2020</v>
      </c>
      <c r="B51" s="8">
        <v>43922</v>
      </c>
      <c r="C51" s="8">
        <v>44012</v>
      </c>
      <c r="D51" s="6" t="s">
        <v>207</v>
      </c>
      <c r="E51" s="6" t="s">
        <v>239</v>
      </c>
      <c r="F51" s="6" t="s">
        <v>240</v>
      </c>
      <c r="G51" s="6" t="s">
        <v>61</v>
      </c>
      <c r="H51" s="6" t="s">
        <v>239</v>
      </c>
      <c r="I51" s="6" t="s">
        <v>241</v>
      </c>
      <c r="J51" s="6" t="s">
        <v>211</v>
      </c>
      <c r="K51" s="6" t="s">
        <v>65</v>
      </c>
      <c r="L51" s="6">
        <v>2020</v>
      </c>
      <c r="M51" s="12">
        <v>1</v>
      </c>
      <c r="N51" s="6" t="s">
        <v>105</v>
      </c>
      <c r="O51" s="12">
        <v>0</v>
      </c>
      <c r="P51" s="6" t="s">
        <v>56</v>
      </c>
      <c r="Q51" s="6" t="s">
        <v>212</v>
      </c>
      <c r="R51" s="6" t="s">
        <v>213</v>
      </c>
      <c r="S51" s="8">
        <v>44028</v>
      </c>
      <c r="T51" s="8">
        <v>44028</v>
      </c>
      <c r="U51" s="6"/>
    </row>
    <row r="52" spans="1:21">
      <c r="A52" s="6">
        <v>2020</v>
      </c>
      <c r="B52" s="8">
        <v>43922</v>
      </c>
      <c r="C52" s="8">
        <v>44012</v>
      </c>
      <c r="D52" s="6" t="s">
        <v>207</v>
      </c>
      <c r="E52" s="6" t="s">
        <v>242</v>
      </c>
      <c r="F52" s="6" t="s">
        <v>243</v>
      </c>
      <c r="G52" s="6" t="s">
        <v>61</v>
      </c>
      <c r="H52" s="6" t="s">
        <v>242</v>
      </c>
      <c r="I52" s="6" t="s">
        <v>244</v>
      </c>
      <c r="J52" s="6" t="s">
        <v>211</v>
      </c>
      <c r="K52" s="6" t="s">
        <v>65</v>
      </c>
      <c r="L52" s="6">
        <v>2020</v>
      </c>
      <c r="M52" s="12">
        <v>1</v>
      </c>
      <c r="N52" s="6" t="s">
        <v>105</v>
      </c>
      <c r="O52" s="12">
        <v>0</v>
      </c>
      <c r="P52" s="6" t="s">
        <v>56</v>
      </c>
      <c r="Q52" s="6" t="s">
        <v>212</v>
      </c>
      <c r="R52" s="6" t="s">
        <v>213</v>
      </c>
      <c r="S52" s="8">
        <v>44028</v>
      </c>
      <c r="T52" s="8">
        <v>44028</v>
      </c>
      <c r="U52" s="6"/>
    </row>
    <row r="53" spans="1:21" ht="43.2">
      <c r="A53" s="6">
        <v>2020</v>
      </c>
      <c r="B53" s="8">
        <v>43922</v>
      </c>
      <c r="C53" s="8">
        <v>44012</v>
      </c>
      <c r="D53" s="6" t="s">
        <v>245</v>
      </c>
      <c r="E53" s="6" t="str">
        <f>[2]FIN!$E$8</f>
        <v>AVANZAR EN EL MUNICIPIO DE COMONFORT A TRAVÉS DE LA MEJORA REGULATORIA LA SIMPLIFICACIÓN DE TRÁMITES Y SERVICIOS</v>
      </c>
      <c r="F53" s="6" t="str">
        <f>[2]FIN!$E$9</f>
        <v>MEJORA REGULATORIA</v>
      </c>
      <c r="G53" s="6" t="s">
        <v>246</v>
      </c>
      <c r="H53" s="17" t="str">
        <f>[2]FIN!$C$14&amp;"    "&amp;[2]FIN!$C$15</f>
        <v xml:space="preserve">CUMPLIMIENTO DE OBJETIVOS    </v>
      </c>
      <c r="I53" s="17" t="str">
        <f>[2]FIN!$C$14&amp;"    "&amp;[2]FIN!$C$15</f>
        <v xml:space="preserve">CUMPLIMIENTO DE OBJETIVOS    </v>
      </c>
      <c r="J53" s="6" t="s">
        <v>211</v>
      </c>
      <c r="K53" s="6" t="s">
        <v>118</v>
      </c>
      <c r="L53" s="6">
        <v>2020</v>
      </c>
      <c r="M53" s="12">
        <v>1</v>
      </c>
      <c r="N53" s="6" t="s">
        <v>105</v>
      </c>
      <c r="O53" s="12">
        <v>0.4</v>
      </c>
      <c r="P53" s="6" t="s">
        <v>56</v>
      </c>
      <c r="Q53" s="6" t="s">
        <v>247</v>
      </c>
      <c r="R53" s="6" t="s">
        <v>248</v>
      </c>
      <c r="S53" s="8">
        <v>44028</v>
      </c>
      <c r="T53" s="8">
        <v>44028</v>
      </c>
      <c r="U53" s="6" t="s">
        <v>249</v>
      </c>
    </row>
    <row r="54" spans="1:21" ht="43.2">
      <c r="A54" s="6">
        <v>2020</v>
      </c>
      <c r="B54" s="8">
        <v>43922</v>
      </c>
      <c r="C54" s="8">
        <v>44012</v>
      </c>
      <c r="D54" s="6" t="s">
        <v>245</v>
      </c>
      <c r="E54" s="6" t="str">
        <f>[2]FIN!$E$8</f>
        <v>AVANZAR EN EL MUNICIPIO DE COMONFORT A TRAVÉS DE LA MEJORA REGULATORIA LA SIMPLIFICACIÓN DE TRÁMITES Y SERVICIOS</v>
      </c>
      <c r="F54" s="6" t="str">
        <f>[2]PROPOSITO!$E$9</f>
        <v>GESTIÓN DE MEJORA REGULATORIA</v>
      </c>
      <c r="G54" s="6" t="s">
        <v>246</v>
      </c>
      <c r="H54" s="17" t="str">
        <f>[2]PROPOSITO!$C$14&amp;"    "&amp;[2]PROPOSITO!$C$15</f>
        <v>INSTRUMENTOS DE MR    INTRUMENTOS PLANIFICADOS PARA 2020</v>
      </c>
      <c r="I54" s="17" t="str">
        <f>[2]PROPOSITO!$C$14&amp;"    "&amp;[2]PROPOSITO!$C$15</f>
        <v>INSTRUMENTOS DE MR    INTRUMENTOS PLANIFICADOS PARA 2020</v>
      </c>
      <c r="J54" s="6" t="s">
        <v>211</v>
      </c>
      <c r="K54" s="6" t="s">
        <v>118</v>
      </c>
      <c r="L54" s="6">
        <v>2020</v>
      </c>
      <c r="M54" s="12">
        <v>1</v>
      </c>
      <c r="N54" s="6" t="s">
        <v>105</v>
      </c>
      <c r="O54" s="9">
        <v>0.2833</v>
      </c>
      <c r="P54" s="6" t="s">
        <v>56</v>
      </c>
      <c r="Q54" s="6" t="s">
        <v>247</v>
      </c>
      <c r="R54" s="6" t="s">
        <v>248</v>
      </c>
      <c r="S54" s="8">
        <v>44028</v>
      </c>
      <c r="T54" s="8">
        <v>44028</v>
      </c>
      <c r="U54" s="6" t="s">
        <v>249</v>
      </c>
    </row>
    <row r="55" spans="1:21" ht="43.2">
      <c r="A55" s="6">
        <v>2020</v>
      </c>
      <c r="B55" s="8">
        <v>43922</v>
      </c>
      <c r="C55" s="8">
        <v>44012</v>
      </c>
      <c r="D55" s="6" t="s">
        <v>245</v>
      </c>
      <c r="E55" s="6" t="str">
        <f>[2]FIN!$E$8</f>
        <v>AVANZAR EN EL MUNICIPIO DE COMONFORT A TRAVÉS DE LA MEJORA REGULATORIA LA SIMPLIFICACIÓN DE TRÁMITES Y SERVICIOS</v>
      </c>
      <c r="F55" s="6" t="str">
        <f>'[2]COMPONENTE 1'!$E$9</f>
        <v>APLICACIÓN AL PROGRAMA DE MEJORA REGULATORIA</v>
      </c>
      <c r="G55" s="6" t="s">
        <v>246</v>
      </c>
      <c r="H55" s="17" t="str">
        <f>'[2]COMPONENTE 1'!$C$14&amp;"    "&amp;'[2]COMPONENTE 1'!$C$15</f>
        <v xml:space="preserve">CARPETA DE PROGRAMA DE MEJORA REGULATORIA    </v>
      </c>
      <c r="I55" s="17" t="str">
        <f>'[2]COMPONENTE 1'!$C$14&amp;"    "&amp;'[2]COMPONENTE 1'!$C$15</f>
        <v xml:space="preserve">CARPETA DE PROGRAMA DE MEJORA REGULATORIA    </v>
      </c>
      <c r="J55" s="6" t="s">
        <v>211</v>
      </c>
      <c r="K55" s="6" t="s">
        <v>118</v>
      </c>
      <c r="L55" s="6">
        <v>2020</v>
      </c>
      <c r="M55" s="12">
        <v>1</v>
      </c>
      <c r="N55" s="6" t="s">
        <v>105</v>
      </c>
      <c r="O55" s="9">
        <v>1</v>
      </c>
      <c r="P55" s="6" t="s">
        <v>56</v>
      </c>
      <c r="Q55" s="6" t="s">
        <v>247</v>
      </c>
      <c r="R55" s="6" t="s">
        <v>248</v>
      </c>
      <c r="S55" s="8">
        <v>44028</v>
      </c>
      <c r="T55" s="8">
        <v>44028</v>
      </c>
      <c r="U55" s="6" t="s">
        <v>249</v>
      </c>
    </row>
    <row r="56" spans="1:21" ht="43.2">
      <c r="A56" s="6">
        <v>2020</v>
      </c>
      <c r="B56" s="8">
        <v>43922</v>
      </c>
      <c r="C56" s="8">
        <v>44012</v>
      </c>
      <c r="D56" s="6" t="s">
        <v>245</v>
      </c>
      <c r="E56" s="6" t="str">
        <f>[2]FIN!$E$8</f>
        <v>AVANZAR EN EL MUNICIPIO DE COMONFORT A TRAVÉS DE LA MEJORA REGULATORIA LA SIMPLIFICACIÓN DE TRÁMITES Y SERVICIOS</v>
      </c>
      <c r="F56" s="6" t="str">
        <f>'[2]ACT 1.1'!$E$9</f>
        <v>CAPACITACIONES A CUERPO EDÍLICO</v>
      </c>
      <c r="G56" s="6" t="s">
        <v>246</v>
      </c>
      <c r="H56" s="17" t="str">
        <f>'[2]ACT 1.1'!$C$14&amp;"    "&amp;'[2]ACT 1.1'!$C$15</f>
        <v>CAPACITACIONES CONCLUIDAS    CAPACITACIONES CONCLUIDAS</v>
      </c>
      <c r="I56" s="17" t="str">
        <f>'[2]ACT 1.1'!$C$14&amp;"    "&amp;'[2]ACT 1.1'!$C$15</f>
        <v>CAPACITACIONES CONCLUIDAS    CAPACITACIONES CONCLUIDAS</v>
      </c>
      <c r="J56" s="6" t="s">
        <v>211</v>
      </c>
      <c r="K56" s="6" t="s">
        <v>118</v>
      </c>
      <c r="L56" s="6">
        <v>2020</v>
      </c>
      <c r="M56" s="12">
        <v>1</v>
      </c>
      <c r="N56" s="6" t="s">
        <v>105</v>
      </c>
      <c r="O56" s="12">
        <v>1</v>
      </c>
      <c r="P56" s="6" t="s">
        <v>56</v>
      </c>
      <c r="Q56" s="6" t="s">
        <v>247</v>
      </c>
      <c r="R56" s="6" t="s">
        <v>248</v>
      </c>
      <c r="S56" s="8">
        <v>44028</v>
      </c>
      <c r="T56" s="8">
        <v>44028</v>
      </c>
      <c r="U56" s="6" t="s">
        <v>249</v>
      </c>
    </row>
    <row r="57" spans="1:21" ht="43.2">
      <c r="A57" s="6">
        <v>2020</v>
      </c>
      <c r="B57" s="8">
        <v>43922</v>
      </c>
      <c r="C57" s="8">
        <v>44012</v>
      </c>
      <c r="D57" s="6" t="s">
        <v>245</v>
      </c>
      <c r="E57" s="6" t="str">
        <f>[2]FIN!$E$8</f>
        <v>AVANZAR EN EL MUNICIPIO DE COMONFORT A TRAVÉS DE LA MEJORA REGULATORIA LA SIMPLIFICACIÓN DE TRÁMITES Y SERVICIOS</v>
      </c>
      <c r="F57" s="6" t="str">
        <f>'[2]COMPONENTE 2'!$E$9</f>
        <v>REGLAMENTO INTERIOR DE MEJORA REGULATORIA</v>
      </c>
      <c r="G57" s="6" t="s">
        <v>246</v>
      </c>
      <c r="H57" s="17" t="str">
        <f>'[2]COMPONENTE 2'!$C$14&amp;"    "&amp;'[2]COMPONENTE 2'!$C$15</f>
        <v xml:space="preserve">CUMPLIMIENTO DE LA ACTUALIZACIÓN DEL REGLAMENTO DE MEJORA REGULATORIA    </v>
      </c>
      <c r="I57" s="17" t="str">
        <f>'[2]COMPONENTE 2'!$C$14&amp;"    "&amp;'[2]COMPONENTE 2'!$C$15</f>
        <v xml:space="preserve">CUMPLIMIENTO DE LA ACTUALIZACIÓN DEL REGLAMENTO DE MEJORA REGULATORIA    </v>
      </c>
      <c r="J57" s="6" t="s">
        <v>211</v>
      </c>
      <c r="K57" s="6" t="s">
        <v>118</v>
      </c>
      <c r="L57" s="6">
        <v>2020</v>
      </c>
      <c r="M57" s="12">
        <v>1</v>
      </c>
      <c r="N57" s="6" t="s">
        <v>105</v>
      </c>
      <c r="O57" s="12">
        <v>0.6</v>
      </c>
      <c r="P57" s="6" t="s">
        <v>56</v>
      </c>
      <c r="Q57" s="6" t="s">
        <v>247</v>
      </c>
      <c r="R57" s="6" t="s">
        <v>248</v>
      </c>
      <c r="S57" s="8">
        <v>44028</v>
      </c>
      <c r="T57" s="8">
        <v>44028</v>
      </c>
      <c r="U57" s="6" t="s">
        <v>249</v>
      </c>
    </row>
    <row r="58" spans="1:21" ht="43.2">
      <c r="A58" s="6">
        <v>2020</v>
      </c>
      <c r="B58" s="8">
        <v>43922</v>
      </c>
      <c r="C58" s="8">
        <v>44012</v>
      </c>
      <c r="D58" s="6" t="s">
        <v>245</v>
      </c>
      <c r="E58" s="6" t="str">
        <f>[2]FIN!$E$8</f>
        <v>AVANZAR EN EL MUNICIPIO DE COMONFORT A TRAVÉS DE LA MEJORA REGULATORIA LA SIMPLIFICACIÓN DE TRÁMITES Y SERVICIOS</v>
      </c>
      <c r="F58" s="6" t="str">
        <f>'[2]ACT 2.1'!$E$9</f>
        <v>CAPACITACIONES A LA ADMINISTRACIÓN PÚBLICA</v>
      </c>
      <c r="G58" s="6" t="s">
        <v>246</v>
      </c>
      <c r="H58" s="17" t="str">
        <f>'[2]ACT 2.1'!$C$14&amp;"    "&amp;'[2]ACT 2.1'!$C$15</f>
        <v>CAPACITACIONES CUMPLIDAS    CAPACITACIONES PLANEADAS</v>
      </c>
      <c r="I58" s="17" t="str">
        <f>'[2]ACT 2.1'!$C$14&amp;"    "&amp;'[2]ACT 2.1'!$C$15</f>
        <v>CAPACITACIONES CUMPLIDAS    CAPACITACIONES PLANEADAS</v>
      </c>
      <c r="J58" s="6" t="s">
        <v>211</v>
      </c>
      <c r="K58" s="6" t="s">
        <v>118</v>
      </c>
      <c r="L58" s="6">
        <v>2020</v>
      </c>
      <c r="M58" s="12">
        <v>1</v>
      </c>
      <c r="N58" s="6" t="s">
        <v>105</v>
      </c>
      <c r="O58" s="12">
        <v>1</v>
      </c>
      <c r="P58" s="6" t="s">
        <v>56</v>
      </c>
      <c r="Q58" s="6" t="s">
        <v>247</v>
      </c>
      <c r="R58" s="6" t="s">
        <v>248</v>
      </c>
      <c r="S58" s="8">
        <v>44028</v>
      </c>
      <c r="T58" s="8">
        <v>44028</v>
      </c>
      <c r="U58" s="6" t="s">
        <v>249</v>
      </c>
    </row>
    <row r="59" spans="1:21" ht="43.2">
      <c r="A59" s="6">
        <v>2020</v>
      </c>
      <c r="B59" s="8">
        <v>43922</v>
      </c>
      <c r="C59" s="8">
        <v>44012</v>
      </c>
      <c r="D59" s="6" t="s">
        <v>245</v>
      </c>
      <c r="E59" s="6" t="str">
        <f>[2]FIN!$E$8</f>
        <v>AVANZAR EN EL MUNICIPIO DE COMONFORT A TRAVÉS DE LA MEJORA REGULATORIA LA SIMPLIFICACIÓN DE TRÁMITES Y SERVICIOS</v>
      </c>
      <c r="F59" s="6" t="str">
        <f>'[2]COMPONENTE 3'!$E$9</f>
        <v>ACTUALIZACIÓN DE FICHAS DE TRÁMITES Y SERVICIOS</v>
      </c>
      <c r="G59" s="6" t="s">
        <v>246</v>
      </c>
      <c r="H59" s="17" t="str">
        <f>'[2]COMPONENTE 3'!$C$14&amp;"    "&amp;'[2]COMPONENTE 3'!$C$15</f>
        <v xml:space="preserve">OFICIO DE CUMPLIMIENTO DE ACTUALIZACIÓN DE FICHAS DE TRÁMITES Y SERVICIOS    </v>
      </c>
      <c r="I59" s="17" t="str">
        <f>'[2]COMPONENTE 3'!$C$14&amp;"    "&amp;'[2]COMPONENTE 3'!$C$15</f>
        <v xml:space="preserve">OFICIO DE CUMPLIMIENTO DE ACTUALIZACIÓN DE FICHAS DE TRÁMITES Y SERVICIOS    </v>
      </c>
      <c r="J59" s="6" t="s">
        <v>211</v>
      </c>
      <c r="K59" s="6" t="s">
        <v>118</v>
      </c>
      <c r="L59" s="6">
        <v>2020</v>
      </c>
      <c r="M59" s="12">
        <v>1</v>
      </c>
      <c r="N59" s="6" t="s">
        <v>105</v>
      </c>
      <c r="O59" s="9">
        <v>0.45</v>
      </c>
      <c r="P59" s="6" t="s">
        <v>56</v>
      </c>
      <c r="Q59" s="6" t="s">
        <v>247</v>
      </c>
      <c r="R59" s="6" t="s">
        <v>248</v>
      </c>
      <c r="S59" s="8">
        <v>44028</v>
      </c>
      <c r="T59" s="8">
        <v>44028</v>
      </c>
      <c r="U59" s="6" t="s">
        <v>249</v>
      </c>
    </row>
    <row r="60" spans="1:21" ht="43.2">
      <c r="A60" s="6">
        <v>2020</v>
      </c>
      <c r="B60" s="8">
        <v>43922</v>
      </c>
      <c r="C60" s="8">
        <v>44012</v>
      </c>
      <c r="D60" s="6" t="s">
        <v>245</v>
      </c>
      <c r="E60" s="6" t="str">
        <f>[2]FIN!$E$8</f>
        <v>AVANZAR EN EL MUNICIPIO DE COMONFORT A TRAVÉS DE LA MEJORA REGULATORIA LA SIMPLIFICACIÓN DE TRÁMITES Y SERVICIOS</v>
      </c>
      <c r="F60" s="6" t="str">
        <f>'[2]ACT 3.1'!$E$9</f>
        <v>SOFTWARE DE SARE</v>
      </c>
      <c r="G60" s="6" t="s">
        <v>246</v>
      </c>
      <c r="H60" s="17" t="str">
        <f>'[2]ACT 3.1'!$C$14&amp;"    "&amp;'[2]ACT 3.1'!$C$15</f>
        <v xml:space="preserve">INSTALACIÓN DEL SOFTWARE DEL SARE    </v>
      </c>
      <c r="I60" s="17" t="str">
        <f>'[2]ACT 3.1'!$C$14&amp;"    "&amp;'[2]ACT 3.1'!$C$15</f>
        <v xml:space="preserve">INSTALACIÓN DEL SOFTWARE DEL SARE    </v>
      </c>
      <c r="J60" s="6" t="s">
        <v>211</v>
      </c>
      <c r="K60" s="6" t="s">
        <v>118</v>
      </c>
      <c r="L60" s="6">
        <v>2020</v>
      </c>
      <c r="M60" s="12">
        <v>1</v>
      </c>
      <c r="N60" s="6" t="s">
        <v>105</v>
      </c>
      <c r="O60" s="9">
        <v>0</v>
      </c>
      <c r="P60" s="6" t="s">
        <v>56</v>
      </c>
      <c r="Q60" s="6" t="s">
        <v>247</v>
      </c>
      <c r="R60" s="6" t="s">
        <v>248</v>
      </c>
      <c r="S60" s="8">
        <v>44028</v>
      </c>
      <c r="T60" s="8">
        <v>44028</v>
      </c>
      <c r="U60" s="6" t="s">
        <v>249</v>
      </c>
    </row>
    <row r="61" spans="1:21" ht="43.2">
      <c r="A61" s="6">
        <v>2020</v>
      </c>
      <c r="B61" s="8">
        <v>43922</v>
      </c>
      <c r="C61" s="8">
        <v>44012</v>
      </c>
      <c r="D61" s="6" t="str">
        <f>[3]FIN!$M$6</f>
        <v>FOMENTO EMPRESARIAL Y ARTESANAL (2020)</v>
      </c>
      <c r="E61" s="6" t="str">
        <f>[3]FIN!$E$8</f>
        <v>FORTALECER Y GESTIONAR PROGRAMAS QUE IMPULSEN LA GENERACIÓN DE EMPLEOS Y EL DESARROLLO DE MEJORES CONDICIONES DE VIDA PARA LOS HABITANTES DEL MUNICIPIO DE COMONFORT.GTO</v>
      </c>
      <c r="F61" s="6" t="str">
        <f>[3]FIN!$E$9</f>
        <v>PROGRAMAS DE DESARROLLO ECONÓMICO</v>
      </c>
      <c r="G61" s="6" t="s">
        <v>246</v>
      </c>
      <c r="H61" s="6" t="str">
        <f>[3]FIN!$E$9</f>
        <v>PROGRAMAS DE DESARROLLO ECONÓMICO</v>
      </c>
      <c r="I61" s="17" t="str">
        <f>[3]FIN!$Q$10</f>
        <v>(A / B) * 100</v>
      </c>
      <c r="J61" s="6" t="s">
        <v>250</v>
      </c>
      <c r="K61" s="6" t="s">
        <v>118</v>
      </c>
      <c r="L61" s="6">
        <v>2020</v>
      </c>
      <c r="M61" s="18">
        <v>0.95</v>
      </c>
      <c r="N61" s="6" t="s">
        <v>105</v>
      </c>
      <c r="O61" s="19">
        <f>([3]FIN!$C$24)/100</f>
        <v>5.2600000000000001E-2</v>
      </c>
      <c r="P61" s="6" t="s">
        <v>56</v>
      </c>
      <c r="Q61" s="6" t="s">
        <v>251</v>
      </c>
      <c r="R61" s="6" t="s">
        <v>248</v>
      </c>
      <c r="S61" s="8">
        <v>44028</v>
      </c>
      <c r="T61" s="8">
        <v>44028</v>
      </c>
      <c r="U61" s="6" t="s">
        <v>249</v>
      </c>
    </row>
    <row r="62" spans="1:21" ht="43.2">
      <c r="A62" s="6">
        <v>2020</v>
      </c>
      <c r="B62" s="8">
        <v>43922</v>
      </c>
      <c r="C62" s="8">
        <v>44012</v>
      </c>
      <c r="D62" s="6" t="str">
        <f>[3]PROPOSITO!$M$6</f>
        <v>FOMENTO EMPRESARIAL Y ARTESANAL (2020)</v>
      </c>
      <c r="E62" s="6" t="str">
        <f>[3]PROPOSITO!$E$8</f>
        <v>LA POBLACIÓN DEL MUNICIPIO ES ATENDIDA OPORTUNA Y EFICIENTEMENTE</v>
      </c>
      <c r="F62" s="6" t="str">
        <f>[3]PROPOSITO!$E$9</f>
        <v>INCREMENTO ECONÓMICO</v>
      </c>
      <c r="G62" s="6" t="s">
        <v>246</v>
      </c>
      <c r="H62" s="6" t="str">
        <f>[3]PROPOSITO!$E$9</f>
        <v>INCREMENTO ECONÓMICO</v>
      </c>
      <c r="I62" s="17" t="str">
        <f>[3]PROPOSITO!$Q$10</f>
        <v>(A / B) * 100</v>
      </c>
      <c r="J62" s="6" t="s">
        <v>250</v>
      </c>
      <c r="K62" s="6" t="s">
        <v>118</v>
      </c>
      <c r="L62" s="6">
        <v>2020</v>
      </c>
      <c r="M62" s="18">
        <v>1</v>
      </c>
      <c r="N62" s="6" t="s">
        <v>105</v>
      </c>
      <c r="O62" s="19">
        <f>([3]PROPOSITO!$C$24)/100</f>
        <v>1</v>
      </c>
      <c r="P62" s="6" t="s">
        <v>56</v>
      </c>
      <c r="Q62" s="6" t="s">
        <v>251</v>
      </c>
      <c r="R62" s="6" t="s">
        <v>248</v>
      </c>
      <c r="S62" s="8">
        <v>44028</v>
      </c>
      <c r="T62" s="8">
        <v>44028</v>
      </c>
      <c r="U62" s="6" t="s">
        <v>249</v>
      </c>
    </row>
    <row r="63" spans="1:21" ht="43.2">
      <c r="A63" s="6">
        <v>2020</v>
      </c>
      <c r="B63" s="8">
        <v>43922</v>
      </c>
      <c r="C63" s="8">
        <v>44012</v>
      </c>
      <c r="D63" s="6" t="str">
        <f>'[3]COMPONENTE 1'!$M$6</f>
        <v>FOMENTO EMPRESARIAL Y ARTESANAL (2020)</v>
      </c>
      <c r="E63" s="6" t="str">
        <f>'[3]COMPONENTE 1'!$E$8</f>
        <v>EFICIENTE GESTION DE PROGRAMAS DE AUTOEMPLEO PARA LA POBLACION ECONOMICAMENTE ACTIVA Y ACERTADA VINCULACION DE LA FUERZA LABORAL EN EMPRESAS DEL MUNICIPIO Y LA REGION</v>
      </c>
      <c r="F63" s="6" t="str">
        <f>'[3]COMPONENTE 1'!$E$9</f>
        <v>TOTAL DE EMPLEOS CUBIERTOS</v>
      </c>
      <c r="G63" s="6" t="s">
        <v>246</v>
      </c>
      <c r="H63" s="6" t="str">
        <f>'[3]COMPONENTE 1'!$E$9</f>
        <v>TOTAL DE EMPLEOS CUBIERTOS</v>
      </c>
      <c r="I63" s="17" t="str">
        <f>'[3]COMPONENTE 1'!$Q$10</f>
        <v>(A / B) * 100</v>
      </c>
      <c r="J63" s="6" t="s">
        <v>250</v>
      </c>
      <c r="K63" s="6" t="s">
        <v>118</v>
      </c>
      <c r="L63" s="6">
        <v>2020</v>
      </c>
      <c r="M63" s="18">
        <v>1</v>
      </c>
      <c r="N63" s="6" t="s">
        <v>105</v>
      </c>
      <c r="O63" s="19">
        <f>'[3]COMPONENTE 1'!$C$24/100</f>
        <v>0.71010000000000006</v>
      </c>
      <c r="P63" s="6" t="s">
        <v>56</v>
      </c>
      <c r="Q63" s="6" t="s">
        <v>251</v>
      </c>
      <c r="R63" s="6" t="s">
        <v>248</v>
      </c>
      <c r="S63" s="8">
        <v>44028</v>
      </c>
      <c r="T63" s="8">
        <v>44028</v>
      </c>
      <c r="U63" s="6" t="s">
        <v>249</v>
      </c>
    </row>
    <row r="64" spans="1:21" ht="43.2">
      <c r="A64" s="6">
        <v>2020</v>
      </c>
      <c r="B64" s="8">
        <v>43922</v>
      </c>
      <c r="C64" s="8">
        <v>44012</v>
      </c>
      <c r="D64" s="6" t="str">
        <f>'[3]ACT 1.1'!$M$6</f>
        <v>FOMENTO EMPRESARIAL Y ARTESANAL (2020)</v>
      </c>
      <c r="E64" s="6" t="str">
        <f>'[3]ACT 1.1'!$E$8</f>
        <v>REALIZACIÓN DE FERIAS Y TALLERES DE CAPACITACIÓN GENERADORAS DE IMPULSO LABORAL AL AUTO EMPLEO Y EMPRENDEDORES</v>
      </c>
      <c r="F64" s="6" t="str">
        <f>'[3]ACT 1.1'!$E$9</f>
        <v>PROMOCIÓN Y GENERACIÓN DE NUEVAS MI PYMES</v>
      </c>
      <c r="G64" s="6" t="s">
        <v>246</v>
      </c>
      <c r="H64" s="6" t="str">
        <f>'[3]ACT 1.1'!$E$9</f>
        <v>PROMOCIÓN Y GENERACIÓN DE NUEVAS MI PYMES</v>
      </c>
      <c r="I64" s="17" t="str">
        <f>'[3]ACT 1.1'!$Q$10</f>
        <v>(A / B) * 100</v>
      </c>
      <c r="J64" s="6" t="s">
        <v>250</v>
      </c>
      <c r="K64" s="6" t="s">
        <v>118</v>
      </c>
      <c r="L64" s="6">
        <v>2020</v>
      </c>
      <c r="M64" s="18">
        <v>1</v>
      </c>
      <c r="N64" s="6" t="s">
        <v>105</v>
      </c>
      <c r="O64" s="19">
        <f>'[3]ACT 1.1'!$C$24/100</f>
        <v>0</v>
      </c>
      <c r="P64" s="6" t="s">
        <v>56</v>
      </c>
      <c r="Q64" s="6" t="s">
        <v>251</v>
      </c>
      <c r="R64" s="6" t="s">
        <v>248</v>
      </c>
      <c r="S64" s="8">
        <v>44028</v>
      </c>
      <c r="T64" s="8">
        <v>44028</v>
      </c>
      <c r="U64" s="6" t="s">
        <v>249</v>
      </c>
    </row>
    <row r="65" spans="1:21" ht="43.2">
      <c r="A65" s="6">
        <v>2020</v>
      </c>
      <c r="B65" s="8">
        <v>43922</v>
      </c>
      <c r="C65" s="8">
        <v>44012</v>
      </c>
      <c r="D65" s="6" t="str">
        <f>'[3]ACT 1.2'!$M$6</f>
        <v>FOMENTO EMPRESARIAL Y ARTESANAL (2020)</v>
      </c>
      <c r="E65" s="6" t="str">
        <f>'[3]ACT 1.2'!$E$8</f>
        <v>BOLSA DE EMPLEO Y EXPEDIENTES DE PROYECTOS PRODUCTIVOS VINCULALADOS</v>
      </c>
      <c r="F65" s="6" t="str">
        <f>'[3]ACT 1.2'!$E$9</f>
        <v>FOMENTO AL AUTOEMPLEO</v>
      </c>
      <c r="G65" s="6" t="s">
        <v>246</v>
      </c>
      <c r="H65" s="6" t="str">
        <f>'[3]ACT 1.2'!$E$9</f>
        <v>FOMENTO AL AUTOEMPLEO</v>
      </c>
      <c r="I65" s="17" t="str">
        <f>'[3]ACT 1.2'!$Q$10</f>
        <v>(A / B) * 100</v>
      </c>
      <c r="J65" s="6" t="s">
        <v>250</v>
      </c>
      <c r="K65" s="6" t="s">
        <v>118</v>
      </c>
      <c r="L65" s="6">
        <v>2020</v>
      </c>
      <c r="M65" s="18">
        <v>1</v>
      </c>
      <c r="N65" s="6" t="s">
        <v>105</v>
      </c>
      <c r="O65" s="19">
        <f>'[3]ACT 1.2'!$C$24/100</f>
        <v>0</v>
      </c>
      <c r="P65" s="6" t="s">
        <v>56</v>
      </c>
      <c r="Q65" s="6" t="s">
        <v>251</v>
      </c>
      <c r="R65" s="6" t="s">
        <v>248</v>
      </c>
      <c r="S65" s="8">
        <v>44028</v>
      </c>
      <c r="T65" s="8">
        <v>44028</v>
      </c>
      <c r="U65" s="6" t="s">
        <v>249</v>
      </c>
    </row>
    <row r="66" spans="1:21" ht="100.8">
      <c r="A66" s="6">
        <v>2020</v>
      </c>
      <c r="B66" s="8">
        <v>43922</v>
      </c>
      <c r="C66" s="8">
        <v>44012</v>
      </c>
      <c r="D66" s="6" t="s">
        <v>252</v>
      </c>
      <c r="E66" s="6" t="s">
        <v>253</v>
      </c>
      <c r="F66" s="6" t="s">
        <v>254</v>
      </c>
      <c r="G66" s="6" t="s">
        <v>255</v>
      </c>
      <c r="H66" s="6" t="s">
        <v>256</v>
      </c>
      <c r="I66" s="6" t="s">
        <v>257</v>
      </c>
      <c r="J66" s="6" t="s">
        <v>114</v>
      </c>
      <c r="K66" s="6" t="s">
        <v>118</v>
      </c>
      <c r="L66" s="6">
        <v>2020</v>
      </c>
      <c r="M66" s="6" t="s">
        <v>258</v>
      </c>
      <c r="N66" s="6" t="s">
        <v>105</v>
      </c>
      <c r="O66" s="20">
        <v>0.3</v>
      </c>
      <c r="P66" s="6" t="s">
        <v>56</v>
      </c>
      <c r="Q66" s="6" t="s">
        <v>259</v>
      </c>
      <c r="R66" s="6" t="s">
        <v>248</v>
      </c>
      <c r="S66" s="8">
        <v>44028</v>
      </c>
      <c r="T66" s="8">
        <v>44028</v>
      </c>
      <c r="U66" s="6" t="s">
        <v>249</v>
      </c>
    </row>
    <row r="67" spans="1:21" ht="72">
      <c r="A67" s="6">
        <v>2020</v>
      </c>
      <c r="B67" s="8">
        <v>43922</v>
      </c>
      <c r="C67" s="8">
        <v>44012</v>
      </c>
      <c r="D67" s="6" t="s">
        <v>252</v>
      </c>
      <c r="E67" s="6" t="s">
        <v>260</v>
      </c>
      <c r="F67" s="6" t="s">
        <v>261</v>
      </c>
      <c r="G67" s="6" t="s">
        <v>255</v>
      </c>
      <c r="H67" s="6" t="s">
        <v>262</v>
      </c>
      <c r="I67" s="6" t="s">
        <v>257</v>
      </c>
      <c r="J67" s="6" t="s">
        <v>114</v>
      </c>
      <c r="K67" s="6" t="s">
        <v>118</v>
      </c>
      <c r="L67" s="6">
        <v>2020</v>
      </c>
      <c r="M67" s="6" t="s">
        <v>263</v>
      </c>
      <c r="N67" s="6" t="s">
        <v>105</v>
      </c>
      <c r="O67" s="20">
        <v>0.1</v>
      </c>
      <c r="P67" s="6" t="s">
        <v>56</v>
      </c>
      <c r="Q67" s="6" t="s">
        <v>259</v>
      </c>
      <c r="R67" s="6" t="s">
        <v>248</v>
      </c>
      <c r="S67" s="8">
        <v>44028</v>
      </c>
      <c r="T67" s="8">
        <v>44028</v>
      </c>
      <c r="U67" s="6" t="s">
        <v>249</v>
      </c>
    </row>
    <row r="68" spans="1:21" ht="72">
      <c r="A68" s="6">
        <v>2020</v>
      </c>
      <c r="B68" s="8">
        <v>43922</v>
      </c>
      <c r="C68" s="8">
        <v>44012</v>
      </c>
      <c r="D68" s="6" t="s">
        <v>252</v>
      </c>
      <c r="E68" s="6" t="s">
        <v>264</v>
      </c>
      <c r="F68" s="6" t="s">
        <v>265</v>
      </c>
      <c r="G68" s="6" t="s">
        <v>255</v>
      </c>
      <c r="H68" s="6" t="s">
        <v>266</v>
      </c>
      <c r="I68" s="6" t="s">
        <v>257</v>
      </c>
      <c r="J68" s="6" t="s">
        <v>114</v>
      </c>
      <c r="K68" s="6" t="s">
        <v>118</v>
      </c>
      <c r="L68" s="6">
        <v>2020</v>
      </c>
      <c r="M68" s="6" t="s">
        <v>267</v>
      </c>
      <c r="N68" s="6" t="s">
        <v>105</v>
      </c>
      <c r="O68" s="20">
        <v>0.15</v>
      </c>
      <c r="P68" s="6" t="s">
        <v>56</v>
      </c>
      <c r="Q68" s="6" t="s">
        <v>259</v>
      </c>
      <c r="R68" s="6" t="s">
        <v>248</v>
      </c>
      <c r="S68" s="8">
        <v>44028</v>
      </c>
      <c r="T68" s="8">
        <v>44028</v>
      </c>
      <c r="U68" s="6" t="s">
        <v>249</v>
      </c>
    </row>
    <row r="69" spans="1:21" ht="43.2">
      <c r="A69" s="6">
        <v>2020</v>
      </c>
      <c r="B69" s="8">
        <v>43922</v>
      </c>
      <c r="C69" s="8">
        <v>44012</v>
      </c>
      <c r="D69" s="6" t="s">
        <v>60</v>
      </c>
      <c r="E69" s="6" t="s">
        <v>268</v>
      </c>
      <c r="F69" s="6" t="s">
        <v>269</v>
      </c>
      <c r="G69" s="6" t="s">
        <v>61</v>
      </c>
      <c r="H69" s="6" t="s">
        <v>270</v>
      </c>
      <c r="I69" s="6" t="s">
        <v>271</v>
      </c>
      <c r="J69" s="6" t="s">
        <v>99</v>
      </c>
      <c r="K69" s="6" t="s">
        <v>272</v>
      </c>
      <c r="L69" s="6">
        <v>2019</v>
      </c>
      <c r="M69" s="6">
        <v>80</v>
      </c>
      <c r="N69" s="6">
        <v>0</v>
      </c>
      <c r="O69" s="6">
        <v>0</v>
      </c>
      <c r="P69" s="6" t="s">
        <v>56</v>
      </c>
      <c r="Q69" s="6" t="s">
        <v>273</v>
      </c>
      <c r="R69" s="6" t="s">
        <v>274</v>
      </c>
      <c r="S69" s="8">
        <v>44025</v>
      </c>
      <c r="T69" s="8">
        <v>44104</v>
      </c>
      <c r="U69" s="6"/>
    </row>
    <row r="70" spans="1:21" ht="43.2">
      <c r="A70" s="6">
        <v>2020</v>
      </c>
      <c r="B70" s="8">
        <v>43922</v>
      </c>
      <c r="C70" s="8">
        <v>44012</v>
      </c>
      <c r="D70" s="6" t="s">
        <v>275</v>
      </c>
      <c r="E70" s="6" t="s">
        <v>268</v>
      </c>
      <c r="F70" s="6" t="s">
        <v>276</v>
      </c>
      <c r="G70" s="6" t="s">
        <v>61</v>
      </c>
      <c r="H70" s="6" t="s">
        <v>277</v>
      </c>
      <c r="I70" s="6" t="s">
        <v>278</v>
      </c>
      <c r="J70" s="6" t="s">
        <v>99</v>
      </c>
      <c r="K70" s="6" t="s">
        <v>272</v>
      </c>
      <c r="L70" s="6">
        <v>2019</v>
      </c>
      <c r="M70" s="6">
        <v>5</v>
      </c>
      <c r="N70" s="6">
        <v>0</v>
      </c>
      <c r="O70" s="6">
        <v>0</v>
      </c>
      <c r="P70" s="6" t="s">
        <v>56</v>
      </c>
      <c r="Q70" s="6" t="s">
        <v>273</v>
      </c>
      <c r="R70" s="6" t="s">
        <v>274</v>
      </c>
      <c r="S70" s="8">
        <v>44025</v>
      </c>
      <c r="T70" s="8">
        <v>44104</v>
      </c>
      <c r="U70" s="6"/>
    </row>
    <row r="71" spans="1:21" ht="43.2">
      <c r="A71" s="6">
        <v>2020</v>
      </c>
      <c r="B71" s="8">
        <v>43922</v>
      </c>
      <c r="C71" s="8">
        <v>44012</v>
      </c>
      <c r="D71" s="6" t="s">
        <v>77</v>
      </c>
      <c r="E71" s="6" t="s">
        <v>268</v>
      </c>
      <c r="F71" s="6" t="s">
        <v>279</v>
      </c>
      <c r="G71" s="6" t="s">
        <v>61</v>
      </c>
      <c r="H71" s="6" t="s">
        <v>280</v>
      </c>
      <c r="I71" s="6" t="s">
        <v>281</v>
      </c>
      <c r="J71" s="6" t="s">
        <v>202</v>
      </c>
      <c r="K71" s="6" t="s">
        <v>272</v>
      </c>
      <c r="L71" s="6">
        <v>2019</v>
      </c>
      <c r="M71" s="6">
        <v>155</v>
      </c>
      <c r="N71" s="6">
        <v>0</v>
      </c>
      <c r="O71" s="6">
        <v>0</v>
      </c>
      <c r="P71" s="6" t="s">
        <v>56</v>
      </c>
      <c r="Q71" s="6" t="s">
        <v>273</v>
      </c>
      <c r="R71" s="6" t="s">
        <v>274</v>
      </c>
      <c r="S71" s="8">
        <v>44025</v>
      </c>
      <c r="T71" s="8">
        <v>44104</v>
      </c>
      <c r="U71" s="6"/>
    </row>
    <row r="72" spans="1:21" ht="43.2">
      <c r="A72" s="6">
        <v>2020</v>
      </c>
      <c r="B72" s="8">
        <v>43922</v>
      </c>
      <c r="C72" s="8">
        <v>44012</v>
      </c>
      <c r="D72" s="6" t="s">
        <v>78</v>
      </c>
      <c r="E72" s="6" t="s">
        <v>268</v>
      </c>
      <c r="F72" s="6" t="s">
        <v>282</v>
      </c>
      <c r="G72" s="6" t="s">
        <v>61</v>
      </c>
      <c r="H72" s="6" t="s">
        <v>283</v>
      </c>
      <c r="I72" s="6" t="s">
        <v>284</v>
      </c>
      <c r="J72" s="6" t="s">
        <v>202</v>
      </c>
      <c r="K72" s="6" t="s">
        <v>272</v>
      </c>
      <c r="L72" s="6">
        <v>2019</v>
      </c>
      <c r="M72" s="6">
        <v>150</v>
      </c>
      <c r="N72" s="6">
        <v>0</v>
      </c>
      <c r="O72" s="6">
        <v>0</v>
      </c>
      <c r="P72" s="6" t="s">
        <v>56</v>
      </c>
      <c r="Q72" s="6" t="s">
        <v>273</v>
      </c>
      <c r="R72" s="6" t="s">
        <v>274</v>
      </c>
      <c r="S72" s="8">
        <v>44025</v>
      </c>
      <c r="T72" s="8">
        <v>44104</v>
      </c>
      <c r="U72" s="6"/>
    </row>
    <row r="73" spans="1:21" ht="43.2">
      <c r="A73" s="6">
        <v>2020</v>
      </c>
      <c r="B73" s="8">
        <v>43922</v>
      </c>
      <c r="C73" s="8">
        <v>44012</v>
      </c>
      <c r="D73" s="6" t="s">
        <v>79</v>
      </c>
      <c r="E73" s="6" t="s">
        <v>268</v>
      </c>
      <c r="F73" s="6" t="s">
        <v>285</v>
      </c>
      <c r="G73" s="6" t="s">
        <v>61</v>
      </c>
      <c r="H73" s="6" t="s">
        <v>286</v>
      </c>
      <c r="I73" s="6" t="s">
        <v>287</v>
      </c>
      <c r="J73" s="6" t="s">
        <v>202</v>
      </c>
      <c r="K73" s="6" t="s">
        <v>272</v>
      </c>
      <c r="L73" s="6">
        <v>2019</v>
      </c>
      <c r="M73" s="6">
        <v>5</v>
      </c>
      <c r="N73" s="6">
        <v>0</v>
      </c>
      <c r="O73" s="6">
        <v>0</v>
      </c>
      <c r="P73" s="6" t="s">
        <v>56</v>
      </c>
      <c r="Q73" s="6" t="s">
        <v>273</v>
      </c>
      <c r="R73" s="6" t="s">
        <v>274</v>
      </c>
      <c r="S73" s="8">
        <v>44025</v>
      </c>
      <c r="T73" s="8">
        <v>44104</v>
      </c>
      <c r="U73" s="6"/>
    </row>
    <row r="74" spans="1:21" ht="43.2">
      <c r="A74" s="6">
        <v>2020</v>
      </c>
      <c r="B74" s="8">
        <v>43922</v>
      </c>
      <c r="C74" s="8">
        <v>44012</v>
      </c>
      <c r="D74" s="6" t="s">
        <v>288</v>
      </c>
      <c r="E74" s="6" t="s">
        <v>268</v>
      </c>
      <c r="F74" s="6" t="s">
        <v>289</v>
      </c>
      <c r="G74" s="6" t="s">
        <v>61</v>
      </c>
      <c r="H74" s="6" t="s">
        <v>290</v>
      </c>
      <c r="I74" s="6" t="s">
        <v>281</v>
      </c>
      <c r="J74" s="6" t="s">
        <v>202</v>
      </c>
      <c r="K74" s="6" t="s">
        <v>272</v>
      </c>
      <c r="L74" s="6">
        <v>2019</v>
      </c>
      <c r="M74" s="6">
        <v>100</v>
      </c>
      <c r="N74" s="6">
        <v>0</v>
      </c>
      <c r="O74" s="6">
        <v>0</v>
      </c>
      <c r="P74" s="6" t="s">
        <v>56</v>
      </c>
      <c r="Q74" s="6" t="s">
        <v>273</v>
      </c>
      <c r="R74" s="6" t="s">
        <v>274</v>
      </c>
      <c r="S74" s="8">
        <v>44025</v>
      </c>
      <c r="T74" s="8">
        <v>44104</v>
      </c>
      <c r="U74" s="6"/>
    </row>
    <row r="75" spans="1:21" ht="43.2">
      <c r="A75" s="6">
        <v>2020</v>
      </c>
      <c r="B75" s="8">
        <v>43922</v>
      </c>
      <c r="C75" s="8">
        <v>44012</v>
      </c>
      <c r="D75" s="6" t="s">
        <v>291</v>
      </c>
      <c r="E75" s="6" t="s">
        <v>268</v>
      </c>
      <c r="F75" s="6" t="s">
        <v>292</v>
      </c>
      <c r="G75" s="6" t="s">
        <v>61</v>
      </c>
      <c r="H75" s="6" t="s">
        <v>293</v>
      </c>
      <c r="I75" s="6" t="s">
        <v>294</v>
      </c>
      <c r="J75" s="6" t="s">
        <v>202</v>
      </c>
      <c r="K75" s="6" t="s">
        <v>272</v>
      </c>
      <c r="L75" s="6">
        <v>2019</v>
      </c>
      <c r="M75" s="6">
        <v>1500</v>
      </c>
      <c r="N75" s="6">
        <v>0</v>
      </c>
      <c r="O75" s="6">
        <v>0</v>
      </c>
      <c r="P75" s="6" t="s">
        <v>56</v>
      </c>
      <c r="Q75" s="6" t="s">
        <v>273</v>
      </c>
      <c r="R75" s="6" t="s">
        <v>274</v>
      </c>
      <c r="S75" s="8">
        <v>44025</v>
      </c>
      <c r="T75" s="8">
        <v>44104</v>
      </c>
      <c r="U75" s="6"/>
    </row>
    <row r="76" spans="1:21" ht="43.2">
      <c r="A76" s="6">
        <v>2020</v>
      </c>
      <c r="B76" s="8">
        <v>43922</v>
      </c>
      <c r="C76" s="8">
        <v>44012</v>
      </c>
      <c r="D76" s="6" t="s">
        <v>80</v>
      </c>
      <c r="E76" s="6" t="s">
        <v>268</v>
      </c>
      <c r="F76" s="6" t="s">
        <v>295</v>
      </c>
      <c r="G76" s="6" t="s">
        <v>61</v>
      </c>
      <c r="H76" s="6" t="s">
        <v>280</v>
      </c>
      <c r="I76" s="6" t="s">
        <v>296</v>
      </c>
      <c r="J76" s="6" t="s">
        <v>297</v>
      </c>
      <c r="K76" s="6" t="s">
        <v>272</v>
      </c>
      <c r="L76" s="6">
        <v>2019</v>
      </c>
      <c r="M76" s="6">
        <v>100</v>
      </c>
      <c r="N76" s="6">
        <v>0</v>
      </c>
      <c r="O76" s="6">
        <v>0</v>
      </c>
      <c r="P76" s="6" t="s">
        <v>56</v>
      </c>
      <c r="Q76" s="6" t="s">
        <v>273</v>
      </c>
      <c r="R76" s="6" t="s">
        <v>274</v>
      </c>
      <c r="S76" s="8">
        <v>44025</v>
      </c>
      <c r="T76" s="8">
        <v>44104</v>
      </c>
      <c r="U76" s="6"/>
    </row>
    <row r="77" spans="1:21" ht="43.2">
      <c r="A77" s="6">
        <v>2020</v>
      </c>
      <c r="B77" s="8">
        <v>43922</v>
      </c>
      <c r="C77" s="8">
        <v>44012</v>
      </c>
      <c r="D77" s="6" t="s">
        <v>81</v>
      </c>
      <c r="E77" s="6" t="s">
        <v>268</v>
      </c>
      <c r="F77" s="6" t="s">
        <v>298</v>
      </c>
      <c r="G77" s="6" t="s">
        <v>61</v>
      </c>
      <c r="H77" s="6" t="s">
        <v>290</v>
      </c>
      <c r="I77" s="6" t="s">
        <v>299</v>
      </c>
      <c r="J77" s="6" t="s">
        <v>202</v>
      </c>
      <c r="K77" s="6" t="s">
        <v>272</v>
      </c>
      <c r="L77" s="6">
        <v>2019</v>
      </c>
      <c r="M77" s="6">
        <v>3</v>
      </c>
      <c r="N77" s="6">
        <v>0</v>
      </c>
      <c r="O77" s="6">
        <v>0</v>
      </c>
      <c r="P77" s="6" t="s">
        <v>56</v>
      </c>
      <c r="Q77" s="6" t="s">
        <v>273</v>
      </c>
      <c r="R77" s="6" t="s">
        <v>274</v>
      </c>
      <c r="S77" s="8">
        <v>44025</v>
      </c>
      <c r="T77" s="8">
        <v>44104</v>
      </c>
      <c r="U77" s="6"/>
    </row>
    <row r="78" spans="1:21" ht="43.2">
      <c r="A78" s="6">
        <v>2020</v>
      </c>
      <c r="B78" s="8">
        <v>43922</v>
      </c>
      <c r="C78" s="8">
        <v>44012</v>
      </c>
      <c r="D78" s="6" t="s">
        <v>300</v>
      </c>
      <c r="E78" s="6" t="s">
        <v>268</v>
      </c>
      <c r="F78" s="6" t="s">
        <v>301</v>
      </c>
      <c r="G78" s="6" t="s">
        <v>61</v>
      </c>
      <c r="H78" s="6" t="s">
        <v>302</v>
      </c>
      <c r="I78" s="6" t="s">
        <v>303</v>
      </c>
      <c r="J78" s="6" t="s">
        <v>202</v>
      </c>
      <c r="K78" s="6" t="s">
        <v>272</v>
      </c>
      <c r="L78" s="6">
        <v>2019</v>
      </c>
      <c r="M78" s="6">
        <v>7</v>
      </c>
      <c r="N78" s="6">
        <v>0</v>
      </c>
      <c r="O78" s="6">
        <v>0</v>
      </c>
      <c r="P78" s="6" t="s">
        <v>56</v>
      </c>
      <c r="Q78" s="6" t="s">
        <v>273</v>
      </c>
      <c r="R78" s="6" t="s">
        <v>274</v>
      </c>
      <c r="S78" s="8">
        <v>44025</v>
      </c>
      <c r="T78" s="8">
        <v>44104</v>
      </c>
      <c r="U78" s="6"/>
    </row>
    <row r="79" spans="1:21" ht="57.6">
      <c r="A79" s="6">
        <v>2020</v>
      </c>
      <c r="B79" s="8">
        <v>43922</v>
      </c>
      <c r="C79" s="8">
        <v>44196</v>
      </c>
      <c r="D79" s="6" t="s">
        <v>304</v>
      </c>
      <c r="E79" s="21" t="s">
        <v>305</v>
      </c>
      <c r="F79" s="6" t="s">
        <v>306</v>
      </c>
      <c r="G79" s="6" t="s">
        <v>61</v>
      </c>
      <c r="H79" s="22" t="s">
        <v>307</v>
      </c>
      <c r="I79" s="6" t="s">
        <v>308</v>
      </c>
      <c r="J79" s="6" t="s">
        <v>309</v>
      </c>
      <c r="K79" s="6" t="s">
        <v>310</v>
      </c>
      <c r="L79" s="6">
        <v>2020</v>
      </c>
      <c r="M79" s="6" t="s">
        <v>311</v>
      </c>
      <c r="N79" s="6"/>
      <c r="O79" s="9">
        <v>1</v>
      </c>
      <c r="P79" s="6" t="s">
        <v>56</v>
      </c>
      <c r="Q79" s="6" t="s">
        <v>312</v>
      </c>
      <c r="R79" s="6" t="s">
        <v>312</v>
      </c>
      <c r="S79" s="8">
        <v>44018</v>
      </c>
      <c r="T79" s="8">
        <v>44018</v>
      </c>
      <c r="U79" s="6"/>
    </row>
    <row r="80" spans="1:21" ht="115.2">
      <c r="A80" s="6">
        <v>2020</v>
      </c>
      <c r="B80" s="8">
        <v>43922</v>
      </c>
      <c r="C80" s="8">
        <v>44196</v>
      </c>
      <c r="D80" s="6" t="s">
        <v>304</v>
      </c>
      <c r="E80" s="21" t="s">
        <v>313</v>
      </c>
      <c r="F80" s="6" t="s">
        <v>314</v>
      </c>
      <c r="G80" s="6" t="s">
        <v>61</v>
      </c>
      <c r="H80" s="22" t="s">
        <v>315</v>
      </c>
      <c r="I80" s="6" t="s">
        <v>316</v>
      </c>
      <c r="J80" s="6" t="s">
        <v>99</v>
      </c>
      <c r="K80" s="6" t="s">
        <v>310</v>
      </c>
      <c r="L80" s="6">
        <v>2020</v>
      </c>
      <c r="M80" s="6" t="s">
        <v>317</v>
      </c>
      <c r="N80" s="6"/>
      <c r="O80" s="9">
        <v>1.1667000000000001</v>
      </c>
      <c r="P80" s="6" t="s">
        <v>56</v>
      </c>
      <c r="Q80" s="6" t="s">
        <v>312</v>
      </c>
      <c r="R80" s="6" t="s">
        <v>312</v>
      </c>
      <c r="S80" s="8">
        <v>44018</v>
      </c>
      <c r="T80" s="8">
        <v>44018</v>
      </c>
      <c r="U80" s="6"/>
    </row>
    <row r="81" spans="1:21" ht="41.4">
      <c r="A81" s="6">
        <v>2020</v>
      </c>
      <c r="B81" s="8">
        <v>43922</v>
      </c>
      <c r="C81" s="8">
        <v>44196</v>
      </c>
      <c r="D81" s="6" t="s">
        <v>304</v>
      </c>
      <c r="E81" s="21" t="str">
        <f>'[4]COMPONENTE 1'!E$8</f>
        <v>LA ZONA URBANA DEL MUNICIPIO DE COMONFORT CUENTA CON UN ALTO ÍNDICE CONSTRUCCIONES CON SUS PERMISOS CORRESPONDIENTES</v>
      </c>
      <c r="F81" s="6" t="s">
        <v>318</v>
      </c>
      <c r="G81" s="6" t="s">
        <v>319</v>
      </c>
      <c r="H81" s="22" t="s">
        <v>320</v>
      </c>
      <c r="I81" s="6" t="s">
        <v>321</v>
      </c>
      <c r="J81" s="6" t="s">
        <v>99</v>
      </c>
      <c r="K81" s="6" t="s">
        <v>310</v>
      </c>
      <c r="L81" s="6">
        <v>2020</v>
      </c>
      <c r="M81" s="6" t="s">
        <v>322</v>
      </c>
      <c r="N81" s="6"/>
      <c r="O81" s="9">
        <v>-0.1061</v>
      </c>
      <c r="P81" s="6" t="s">
        <v>57</v>
      </c>
      <c r="Q81" s="6" t="s">
        <v>312</v>
      </c>
      <c r="R81" s="6" t="s">
        <v>312</v>
      </c>
      <c r="S81" s="8">
        <v>44018</v>
      </c>
      <c r="T81" s="8">
        <v>44018</v>
      </c>
      <c r="U81" s="6"/>
    </row>
    <row r="82" spans="1:21" ht="28.8">
      <c r="A82" s="6">
        <v>2020</v>
      </c>
      <c r="B82" s="8">
        <v>43922</v>
      </c>
      <c r="C82" s="8">
        <v>44196</v>
      </c>
      <c r="D82" s="6" t="s">
        <v>304</v>
      </c>
      <c r="E82" s="21" t="str">
        <f>'[4]ACT 1.1'!E$8</f>
        <v>LA CIUDADANÍA CUENTA CON UNA ADECUADA DIFUSIÓN DEL REGLAMENTO DE EDIFICACIONES</v>
      </c>
      <c r="F82" s="6" t="s">
        <v>323</v>
      </c>
      <c r="G82" s="6" t="s">
        <v>319</v>
      </c>
      <c r="H82" s="22" t="s">
        <v>324</v>
      </c>
      <c r="I82" s="6" t="s">
        <v>308</v>
      </c>
      <c r="J82" s="6" t="s">
        <v>202</v>
      </c>
      <c r="K82" s="6" t="s">
        <v>310</v>
      </c>
      <c r="L82" s="6">
        <v>2020</v>
      </c>
      <c r="M82" s="6" t="s">
        <v>325</v>
      </c>
      <c r="N82" s="6"/>
      <c r="O82" s="23">
        <v>620</v>
      </c>
      <c r="P82" s="6" t="s">
        <v>56</v>
      </c>
      <c r="Q82" s="6" t="s">
        <v>312</v>
      </c>
      <c r="R82" s="6" t="s">
        <v>312</v>
      </c>
      <c r="S82" s="8">
        <v>44018</v>
      </c>
      <c r="T82" s="8">
        <v>44018</v>
      </c>
      <c r="U82" s="6"/>
    </row>
    <row r="83" spans="1:21" ht="43.2">
      <c r="A83" s="6">
        <v>2020</v>
      </c>
      <c r="B83" s="8">
        <v>43922</v>
      </c>
      <c r="C83" s="8">
        <v>44196</v>
      </c>
      <c r="D83" s="6" t="s">
        <v>304</v>
      </c>
      <c r="E83" s="21" t="str">
        <f>'[4]ACT 1.2'!E$8</f>
        <v>LA DIRECCIÓN DE DESARROLLO URBANO CUENTA CON UN PROGRAMA DE INSPECCIÓN DE CONSTRUCCIONES</v>
      </c>
      <c r="F83" s="6" t="s">
        <v>326</v>
      </c>
      <c r="G83" s="6" t="s">
        <v>61</v>
      </c>
      <c r="H83" s="22" t="s">
        <v>307</v>
      </c>
      <c r="I83" s="6" t="s">
        <v>308</v>
      </c>
      <c r="J83" s="6" t="s">
        <v>99</v>
      </c>
      <c r="K83" s="6" t="s">
        <v>310</v>
      </c>
      <c r="L83" s="6">
        <v>2020</v>
      </c>
      <c r="M83" s="6" t="s">
        <v>327</v>
      </c>
      <c r="N83" s="6"/>
      <c r="O83" s="9">
        <v>0.2</v>
      </c>
      <c r="P83" s="6" t="s">
        <v>56</v>
      </c>
      <c r="Q83" s="6" t="s">
        <v>312</v>
      </c>
      <c r="R83" s="6" t="s">
        <v>312</v>
      </c>
      <c r="S83" s="8">
        <v>44018</v>
      </c>
      <c r="T83" s="8">
        <v>44018</v>
      </c>
      <c r="U83" s="6"/>
    </row>
    <row r="84" spans="1:21" ht="72">
      <c r="A84" s="6">
        <v>2020</v>
      </c>
      <c r="B84" s="8">
        <v>43922</v>
      </c>
      <c r="C84" s="8">
        <v>44196</v>
      </c>
      <c r="D84" s="6" t="s">
        <v>304</v>
      </c>
      <c r="E84" s="21" t="str">
        <f>'[4]COMPONENTE 2'!E$8</f>
        <v>LA ZONA URBANA DEL MUNICIPIO DE COMONFORT CUENTA CON UN ALTO ÍNDICE FRACCIONAMIENTOS REGULARIZADOS</v>
      </c>
      <c r="F84" s="6" t="s">
        <v>328</v>
      </c>
      <c r="G84" s="6" t="s">
        <v>319</v>
      </c>
      <c r="H84" s="22" t="s">
        <v>307</v>
      </c>
      <c r="I84" s="6" t="s">
        <v>308</v>
      </c>
      <c r="J84" s="6" t="s">
        <v>202</v>
      </c>
      <c r="K84" s="6" t="s">
        <v>310</v>
      </c>
      <c r="L84" s="6">
        <v>2020</v>
      </c>
      <c r="M84" s="6" t="s">
        <v>329</v>
      </c>
      <c r="N84" s="6"/>
      <c r="O84" s="23">
        <v>1</v>
      </c>
      <c r="P84" s="6" t="s">
        <v>56</v>
      </c>
      <c r="Q84" s="6" t="s">
        <v>312</v>
      </c>
      <c r="R84" s="6" t="s">
        <v>312</v>
      </c>
      <c r="S84" s="8">
        <v>44018</v>
      </c>
      <c r="T84" s="8">
        <v>44018</v>
      </c>
      <c r="U84" s="6"/>
    </row>
    <row r="85" spans="1:21" ht="28.8">
      <c r="A85" s="6">
        <v>2020</v>
      </c>
      <c r="B85" s="8">
        <v>43922</v>
      </c>
      <c r="C85" s="8">
        <v>44196</v>
      </c>
      <c r="D85" s="6" t="s">
        <v>304</v>
      </c>
      <c r="E85" s="21" t="str">
        <f>'[4]ACT 2.1'!E$8</f>
        <v>LA CIUDADANÍA CUENTA CON UNA ADECUADA DIFUSIÓN DEL CÓDIGO TERRITORIAL</v>
      </c>
      <c r="F85" s="6" t="s">
        <v>323</v>
      </c>
      <c r="G85" s="6" t="s">
        <v>319</v>
      </c>
      <c r="H85" s="22" t="s">
        <v>307</v>
      </c>
      <c r="I85" s="6" t="s">
        <v>308</v>
      </c>
      <c r="J85" s="6" t="s">
        <v>202</v>
      </c>
      <c r="K85" s="6" t="s">
        <v>310</v>
      </c>
      <c r="L85" s="6">
        <v>2020</v>
      </c>
      <c r="M85" s="6" t="s">
        <v>325</v>
      </c>
      <c r="N85" s="6"/>
      <c r="O85" s="23">
        <v>620</v>
      </c>
      <c r="P85" s="6" t="s">
        <v>56</v>
      </c>
      <c r="Q85" s="6" t="s">
        <v>312</v>
      </c>
      <c r="R85" s="6" t="s">
        <v>312</v>
      </c>
      <c r="S85" s="8">
        <v>44018</v>
      </c>
      <c r="T85" s="8">
        <v>44018</v>
      </c>
      <c r="U85" s="6"/>
    </row>
    <row r="86" spans="1:21" ht="43.2">
      <c r="A86" s="6">
        <v>2020</v>
      </c>
      <c r="B86" s="8">
        <v>43922</v>
      </c>
      <c r="C86" s="8">
        <v>44196</v>
      </c>
      <c r="D86" s="6" t="s">
        <v>304</v>
      </c>
      <c r="E86" s="21" t="str">
        <f>'[4]ACT 2.2'!E$8</f>
        <v>LA DIRECCIÓN DE DESARROLLO URBANO CUENTA CON UN PROGRAMA DE INSPECCIÓN DE FRACCIONAMIENTOS</v>
      </c>
      <c r="F86" s="6" t="s">
        <v>330</v>
      </c>
      <c r="G86" s="6" t="s">
        <v>61</v>
      </c>
      <c r="H86" s="22" t="s">
        <v>307</v>
      </c>
      <c r="I86" s="6" t="s">
        <v>308</v>
      </c>
      <c r="J86" s="6" t="s">
        <v>202</v>
      </c>
      <c r="K86" s="6" t="s">
        <v>310</v>
      </c>
      <c r="L86" s="6">
        <v>2020</v>
      </c>
      <c r="M86" s="6" t="s">
        <v>331</v>
      </c>
      <c r="N86" s="6"/>
      <c r="O86" s="23">
        <v>2</v>
      </c>
      <c r="P86" s="6" t="s">
        <v>56</v>
      </c>
      <c r="Q86" s="6" t="s">
        <v>312</v>
      </c>
      <c r="R86" s="6" t="s">
        <v>312</v>
      </c>
      <c r="S86" s="8">
        <v>44018</v>
      </c>
      <c r="T86" s="8">
        <v>44018</v>
      </c>
      <c r="U86" s="6"/>
    </row>
    <row r="87" spans="1:21" ht="43.2">
      <c r="A87" s="6">
        <v>2020</v>
      </c>
      <c r="B87" s="8">
        <v>43922</v>
      </c>
      <c r="C87" s="8">
        <v>44196</v>
      </c>
      <c r="D87" s="6" t="s">
        <v>304</v>
      </c>
      <c r="E87" s="21" t="str">
        <f>'[4]COMPONENTE 3'!E$8</f>
        <v>LA ZONA URBANA DEL MUNICIPIO DE COMONFORT CUENTA CON UN ALTO ÍNDICE NEGOCIOS CON USO DE SUELO</v>
      </c>
      <c r="F87" s="6" t="s">
        <v>332</v>
      </c>
      <c r="G87" s="6" t="s">
        <v>319</v>
      </c>
      <c r="H87" s="22" t="s">
        <v>333</v>
      </c>
      <c r="I87" s="6" t="s">
        <v>316</v>
      </c>
      <c r="J87" s="6" t="s">
        <v>99</v>
      </c>
      <c r="K87" s="6" t="s">
        <v>310</v>
      </c>
      <c r="L87" s="6">
        <v>2020</v>
      </c>
      <c r="M87" s="6" t="s">
        <v>334</v>
      </c>
      <c r="N87" s="6"/>
      <c r="O87" s="9">
        <v>1.2666999999999999</v>
      </c>
      <c r="P87" s="6" t="s">
        <v>56</v>
      </c>
      <c r="Q87" s="6" t="s">
        <v>312</v>
      </c>
      <c r="R87" s="6" t="s">
        <v>312</v>
      </c>
      <c r="S87" s="8">
        <v>44018</v>
      </c>
      <c r="T87" s="8">
        <v>44018</v>
      </c>
      <c r="U87" s="6"/>
    </row>
    <row r="88" spans="1:21" ht="86.4">
      <c r="A88" s="6">
        <v>2020</v>
      </c>
      <c r="B88" s="8">
        <v>43922</v>
      </c>
      <c r="C88" s="8">
        <v>44196</v>
      </c>
      <c r="D88" s="6" t="s">
        <v>304</v>
      </c>
      <c r="E88" s="21" t="s">
        <v>335</v>
      </c>
      <c r="F88" s="6" t="s">
        <v>332</v>
      </c>
      <c r="G88" s="6" t="s">
        <v>319</v>
      </c>
      <c r="H88" s="22" t="s">
        <v>336</v>
      </c>
      <c r="I88" s="6" t="s">
        <v>257</v>
      </c>
      <c r="J88" s="6" t="s">
        <v>99</v>
      </c>
      <c r="K88" s="6" t="s">
        <v>310</v>
      </c>
      <c r="L88" s="6">
        <v>2020</v>
      </c>
      <c r="M88" s="6" t="s">
        <v>337</v>
      </c>
      <c r="N88" s="6"/>
      <c r="O88" s="9">
        <v>4.1700000000000001E-2</v>
      </c>
      <c r="P88" s="6" t="s">
        <v>56</v>
      </c>
      <c r="Q88" s="6" t="s">
        <v>312</v>
      </c>
      <c r="R88" s="6" t="s">
        <v>312</v>
      </c>
      <c r="S88" s="8">
        <v>44018</v>
      </c>
      <c r="T88" s="8">
        <v>44018</v>
      </c>
      <c r="U88" s="6"/>
    </row>
    <row r="89" spans="1:21" ht="129.6">
      <c r="A89" s="6">
        <v>2020</v>
      </c>
      <c r="B89" s="8">
        <v>43922</v>
      </c>
      <c r="C89" s="8">
        <v>44196</v>
      </c>
      <c r="D89" s="6" t="s">
        <v>304</v>
      </c>
      <c r="E89" s="21" t="s">
        <v>338</v>
      </c>
      <c r="F89" s="6" t="s">
        <v>339</v>
      </c>
      <c r="G89" s="6" t="s">
        <v>61</v>
      </c>
      <c r="H89" s="6" t="s">
        <v>339</v>
      </c>
      <c r="I89" s="6" t="s">
        <v>308</v>
      </c>
      <c r="J89" s="6" t="s">
        <v>202</v>
      </c>
      <c r="K89" s="6" t="s">
        <v>310</v>
      </c>
      <c r="L89" s="6">
        <v>2020</v>
      </c>
      <c r="M89" s="6" t="s">
        <v>340</v>
      </c>
      <c r="N89" s="6"/>
      <c r="O89" s="9">
        <v>0</v>
      </c>
      <c r="P89" s="6" t="s">
        <v>56</v>
      </c>
      <c r="Q89" s="6" t="s">
        <v>312</v>
      </c>
      <c r="R89" s="6" t="s">
        <v>312</v>
      </c>
      <c r="S89" s="8">
        <v>44018</v>
      </c>
      <c r="T89" s="8">
        <v>44018</v>
      </c>
      <c r="U89" s="6"/>
    </row>
    <row r="90" spans="1:21" ht="124.2">
      <c r="A90" s="6">
        <v>2020</v>
      </c>
      <c r="B90" s="8">
        <v>43921</v>
      </c>
      <c r="C90" s="8">
        <v>44012</v>
      </c>
      <c r="D90" s="6" t="s">
        <v>341</v>
      </c>
      <c r="E90" s="24" t="s">
        <v>342</v>
      </c>
      <c r="F90" s="25" t="s">
        <v>343</v>
      </c>
      <c r="G90" s="25" t="s">
        <v>343</v>
      </c>
      <c r="H90" s="25" t="s">
        <v>319</v>
      </c>
      <c r="I90" s="25" t="s">
        <v>344</v>
      </c>
      <c r="J90" s="25" t="s">
        <v>345</v>
      </c>
      <c r="K90" s="25" t="s">
        <v>344</v>
      </c>
      <c r="L90" s="25">
        <v>1499</v>
      </c>
      <c r="M90" s="25" t="s">
        <v>65</v>
      </c>
      <c r="N90" s="25" t="s">
        <v>344</v>
      </c>
      <c r="O90" s="26">
        <v>0.2</v>
      </c>
      <c r="P90" s="6" t="s">
        <v>56</v>
      </c>
      <c r="Q90" s="25" t="s">
        <v>346</v>
      </c>
      <c r="R90" s="6" t="s">
        <v>346</v>
      </c>
      <c r="S90" s="8">
        <v>43921</v>
      </c>
      <c r="T90" s="8">
        <v>44012</v>
      </c>
      <c r="U90" s="6"/>
    </row>
    <row r="91" spans="1:21" ht="86.4">
      <c r="A91" s="6">
        <v>2020</v>
      </c>
      <c r="B91" s="8">
        <v>43921</v>
      </c>
      <c r="C91" s="8">
        <v>44012</v>
      </c>
      <c r="D91" s="6" t="s">
        <v>341</v>
      </c>
      <c r="E91" s="24" t="s">
        <v>347</v>
      </c>
      <c r="F91" s="6" t="s">
        <v>348</v>
      </c>
      <c r="G91" s="6" t="s">
        <v>348</v>
      </c>
      <c r="H91" s="6" t="s">
        <v>319</v>
      </c>
      <c r="I91" s="6" t="s">
        <v>349</v>
      </c>
      <c r="J91" s="6" t="s">
        <v>345</v>
      </c>
      <c r="K91" s="6" t="s">
        <v>349</v>
      </c>
      <c r="L91" s="6">
        <v>2</v>
      </c>
      <c r="M91" s="6" t="s">
        <v>65</v>
      </c>
      <c r="N91" s="6" t="s">
        <v>349</v>
      </c>
      <c r="O91" s="12">
        <v>0.5</v>
      </c>
      <c r="P91" s="6" t="s">
        <v>56</v>
      </c>
      <c r="Q91" s="6" t="s">
        <v>346</v>
      </c>
      <c r="R91" s="6" t="s">
        <v>346</v>
      </c>
      <c r="S91" s="8">
        <v>43921</v>
      </c>
      <c r="T91" s="8">
        <v>44012</v>
      </c>
      <c r="U91" s="6"/>
    </row>
    <row r="92" spans="1:21" ht="129.6">
      <c r="A92" s="6">
        <v>2020</v>
      </c>
      <c r="B92" s="8">
        <v>43921</v>
      </c>
      <c r="C92" s="8">
        <v>44012</v>
      </c>
      <c r="D92" s="6" t="s">
        <v>341</v>
      </c>
      <c r="E92" s="24" t="str">
        <f>'[5]COMPONENTE 1'!E$8</f>
        <v>TALA Y PODA DE ÁRBOLES CONTROLADA</v>
      </c>
      <c r="F92" s="6" t="s">
        <v>350</v>
      </c>
      <c r="G92" s="6" t="s">
        <v>350</v>
      </c>
      <c r="H92" s="6" t="s">
        <v>319</v>
      </c>
      <c r="I92" s="6" t="s">
        <v>351</v>
      </c>
      <c r="J92" s="6" t="s">
        <v>352</v>
      </c>
      <c r="K92" s="6" t="s">
        <v>351</v>
      </c>
      <c r="L92" s="6">
        <v>353.85</v>
      </c>
      <c r="M92" s="6" t="s">
        <v>65</v>
      </c>
      <c r="N92" s="6" t="s">
        <v>351</v>
      </c>
      <c r="O92" s="12">
        <v>13.75</v>
      </c>
      <c r="P92" s="6" t="s">
        <v>56</v>
      </c>
      <c r="Q92" s="6" t="s">
        <v>346</v>
      </c>
      <c r="R92" s="6" t="s">
        <v>346</v>
      </c>
      <c r="S92" s="8">
        <v>43921</v>
      </c>
      <c r="T92" s="8">
        <v>44012</v>
      </c>
      <c r="U92" s="6"/>
    </row>
    <row r="93" spans="1:21" ht="72">
      <c r="A93" s="6">
        <v>2020</v>
      </c>
      <c r="B93" s="8">
        <v>43921</v>
      </c>
      <c r="C93" s="8">
        <v>44012</v>
      </c>
      <c r="D93" s="6" t="s">
        <v>341</v>
      </c>
      <c r="E93" s="24" t="str">
        <f>'[5]ACT 1.1'!E$8</f>
        <v>DIFUSIÓN DEL REGLAMENTO DE PRESERVACIÓN Y CONSERVACIÓN DEL MEDIO AMBIENTE</v>
      </c>
      <c r="F93" s="6" t="s">
        <v>353</v>
      </c>
      <c r="G93" s="6" t="s">
        <v>353</v>
      </c>
      <c r="H93" s="6" t="s">
        <v>319</v>
      </c>
      <c r="I93" s="6" t="s">
        <v>354</v>
      </c>
      <c r="J93" s="6" t="s">
        <v>352</v>
      </c>
      <c r="K93" s="6" t="s">
        <v>354</v>
      </c>
      <c r="L93" s="6" t="s">
        <v>355</v>
      </c>
      <c r="M93" s="6" t="s">
        <v>65</v>
      </c>
      <c r="N93" s="6" t="s">
        <v>354</v>
      </c>
      <c r="O93" s="12">
        <v>0</v>
      </c>
      <c r="P93" s="6" t="s">
        <v>57</v>
      </c>
      <c r="Q93" s="6" t="s">
        <v>346</v>
      </c>
      <c r="R93" s="6" t="s">
        <v>346</v>
      </c>
      <c r="S93" s="8">
        <v>43921</v>
      </c>
      <c r="T93" s="8">
        <v>44012</v>
      </c>
      <c r="U93" s="6"/>
    </row>
    <row r="94" spans="1:21" ht="115.2">
      <c r="A94" s="6">
        <v>2020</v>
      </c>
      <c r="B94" s="8">
        <v>43921</v>
      </c>
      <c r="C94" s="8">
        <v>44012</v>
      </c>
      <c r="D94" s="6" t="s">
        <v>341</v>
      </c>
      <c r="E94" s="24" t="str">
        <f>'[5]COMPONENTE 2'!E$8</f>
        <v>EXTRACCIÓN DE RECURSOS MATERIALES CONTROLADA</v>
      </c>
      <c r="F94" s="6" t="s">
        <v>356</v>
      </c>
      <c r="G94" s="6" t="s">
        <v>356</v>
      </c>
      <c r="H94" s="6" t="s">
        <v>319</v>
      </c>
      <c r="I94" s="6" t="s">
        <v>357</v>
      </c>
      <c r="J94" s="6" t="s">
        <v>358</v>
      </c>
      <c r="K94" s="6" t="s">
        <v>357</v>
      </c>
      <c r="L94" s="6" t="s">
        <v>355</v>
      </c>
      <c r="M94" s="6" t="s">
        <v>65</v>
      </c>
      <c r="N94" s="6" t="s">
        <v>357</v>
      </c>
      <c r="O94" s="12">
        <v>0</v>
      </c>
      <c r="P94" s="6" t="s">
        <v>57</v>
      </c>
      <c r="Q94" s="6" t="s">
        <v>346</v>
      </c>
      <c r="R94" s="6" t="s">
        <v>346</v>
      </c>
      <c r="S94" s="8">
        <v>43921</v>
      </c>
      <c r="T94" s="8">
        <v>44012</v>
      </c>
      <c r="U94" s="6"/>
    </row>
    <row r="95" spans="1:21" ht="43.2">
      <c r="A95" s="6">
        <v>2020</v>
      </c>
      <c r="B95" s="8">
        <v>43921</v>
      </c>
      <c r="C95" s="8">
        <v>44012</v>
      </c>
      <c r="D95" s="6" t="s">
        <v>341</v>
      </c>
      <c r="E95" s="24" t="str">
        <f>'[5]ACT 2.1'!E$8</f>
        <v>CAMPAÑAS DE DENUNCIA CIUDADANA</v>
      </c>
      <c r="F95" s="6" t="s">
        <v>359</v>
      </c>
      <c r="G95" s="6" t="s">
        <v>359</v>
      </c>
      <c r="H95" s="6" t="s">
        <v>319</v>
      </c>
      <c r="I95" s="6" t="s">
        <v>360</v>
      </c>
      <c r="J95" s="6" t="s">
        <v>352</v>
      </c>
      <c r="K95" s="6" t="s">
        <v>360</v>
      </c>
      <c r="L95" s="6">
        <v>15</v>
      </c>
      <c r="M95" s="6" t="s">
        <v>65</v>
      </c>
      <c r="N95" s="6" t="s">
        <v>360</v>
      </c>
      <c r="O95" s="12">
        <v>1</v>
      </c>
      <c r="P95" s="6" t="s">
        <v>56</v>
      </c>
      <c r="Q95" s="6" t="s">
        <v>346</v>
      </c>
      <c r="R95" s="6" t="s">
        <v>346</v>
      </c>
      <c r="S95" s="8">
        <v>43921</v>
      </c>
      <c r="T95" s="8">
        <v>44012</v>
      </c>
      <c r="U95" s="6"/>
    </row>
    <row r="96" spans="1:21" ht="43.2">
      <c r="A96" s="6">
        <v>2020</v>
      </c>
      <c r="B96" s="8">
        <v>43921</v>
      </c>
      <c r="C96" s="8">
        <v>44012</v>
      </c>
      <c r="D96" s="6" t="s">
        <v>341</v>
      </c>
      <c r="E96" s="24" t="str">
        <f>'[5]ACT 2.2'!E$8</f>
        <v>APLICACIÓN DE SANCIONES A EXTRACCIONCITAS</v>
      </c>
      <c r="F96" s="6" t="s">
        <v>361</v>
      </c>
      <c r="G96" s="6" t="s">
        <v>361</v>
      </c>
      <c r="H96" s="6" t="s">
        <v>319</v>
      </c>
      <c r="I96" s="6" t="s">
        <v>362</v>
      </c>
      <c r="J96" s="6" t="s">
        <v>363</v>
      </c>
      <c r="K96" s="6" t="s">
        <v>362</v>
      </c>
      <c r="L96" s="6">
        <v>0</v>
      </c>
      <c r="M96" s="6" t="s">
        <v>65</v>
      </c>
      <c r="N96" s="6" t="s">
        <v>362</v>
      </c>
      <c r="O96" s="12">
        <v>0</v>
      </c>
      <c r="P96" s="6" t="s">
        <v>57</v>
      </c>
      <c r="Q96" s="6" t="s">
        <v>346</v>
      </c>
      <c r="R96" s="6" t="s">
        <v>346</v>
      </c>
      <c r="S96" s="8">
        <v>43921</v>
      </c>
      <c r="T96" s="8">
        <v>44012</v>
      </c>
      <c r="U96" s="6"/>
    </row>
    <row r="97" spans="1:21" ht="72">
      <c r="A97" s="6">
        <v>2020</v>
      </c>
      <c r="B97" s="8">
        <v>43921</v>
      </c>
      <c r="C97" s="8">
        <v>44012</v>
      </c>
      <c r="D97" s="6" t="s">
        <v>341</v>
      </c>
      <c r="E97" s="24" t="str">
        <f>'[5]COMPONENTE 3'!E$8</f>
        <v>VEHÍCULOS EN CIRCULACIÓN SIN VERIFICACIÓN AMBIENTAL CONTROLADOS</v>
      </c>
      <c r="F97" s="6" t="s">
        <v>364</v>
      </c>
      <c r="G97" s="6" t="s">
        <v>364</v>
      </c>
      <c r="H97" s="6" t="s">
        <v>319</v>
      </c>
      <c r="I97" s="6" t="s">
        <v>365</v>
      </c>
      <c r="J97" s="6" t="s">
        <v>366</v>
      </c>
      <c r="K97" s="6" t="s">
        <v>365</v>
      </c>
      <c r="L97" s="6" t="s">
        <v>367</v>
      </c>
      <c r="M97" s="6" t="s">
        <v>65</v>
      </c>
      <c r="N97" s="6" t="s">
        <v>365</v>
      </c>
      <c r="O97" s="12">
        <v>0</v>
      </c>
      <c r="P97" s="6" t="s">
        <v>57</v>
      </c>
      <c r="Q97" s="6" t="s">
        <v>346</v>
      </c>
      <c r="R97" s="6" t="s">
        <v>346</v>
      </c>
      <c r="S97" s="8">
        <v>43921</v>
      </c>
      <c r="T97" s="8">
        <v>44012</v>
      </c>
      <c r="U97" s="6"/>
    </row>
    <row r="98" spans="1:21" ht="57.6">
      <c r="A98" s="6">
        <v>2020</v>
      </c>
      <c r="B98" s="8">
        <v>43921</v>
      </c>
      <c r="C98" s="8">
        <v>44012</v>
      </c>
      <c r="D98" s="6" t="s">
        <v>341</v>
      </c>
      <c r="E98" s="24" t="str">
        <f>'[5]ACT 3.1'!E$8</f>
        <v>OPERATIVOS DE VERIFICACIÓN AMBIENTAL</v>
      </c>
      <c r="F98" s="6" t="s">
        <v>368</v>
      </c>
      <c r="G98" s="6" t="s">
        <v>368</v>
      </c>
      <c r="H98" s="6" t="s">
        <v>319</v>
      </c>
      <c r="I98" s="6" t="s">
        <v>369</v>
      </c>
      <c r="J98" s="6" t="s">
        <v>366</v>
      </c>
      <c r="K98" s="6" t="s">
        <v>369</v>
      </c>
      <c r="L98" s="6">
        <v>0</v>
      </c>
      <c r="M98" s="6" t="s">
        <v>65</v>
      </c>
      <c r="N98" s="6" t="s">
        <v>369</v>
      </c>
      <c r="O98" s="12">
        <v>0</v>
      </c>
      <c r="P98" s="6" t="s">
        <v>57</v>
      </c>
      <c r="Q98" s="6" t="s">
        <v>346</v>
      </c>
      <c r="R98" s="6" t="s">
        <v>346</v>
      </c>
      <c r="S98" s="8">
        <v>43921</v>
      </c>
      <c r="T98" s="8">
        <v>44012</v>
      </c>
      <c r="U98" s="6"/>
    </row>
    <row r="99" spans="1:21" ht="43.2">
      <c r="A99" s="6">
        <v>2020</v>
      </c>
      <c r="B99" s="8">
        <v>43921</v>
      </c>
      <c r="C99" s="8">
        <v>44012</v>
      </c>
      <c r="D99" s="6" t="s">
        <v>341</v>
      </c>
      <c r="E99" s="24" t="str">
        <f>'[5]COMPONENTE 4'!E$8</f>
        <v>CULTURA ECOLÓGICA SUSTENTABLE Y SOSTENIBLE DIFUNDIDA</v>
      </c>
      <c r="F99" s="6" t="s">
        <v>370</v>
      </c>
      <c r="G99" s="6" t="s">
        <v>370</v>
      </c>
      <c r="H99" s="6" t="s">
        <v>319</v>
      </c>
      <c r="I99" s="6" t="s">
        <v>371</v>
      </c>
      <c r="J99" s="6" t="s">
        <v>372</v>
      </c>
      <c r="K99" s="6" t="s">
        <v>371</v>
      </c>
      <c r="L99" s="6">
        <v>0</v>
      </c>
      <c r="M99" s="6" t="s">
        <v>65</v>
      </c>
      <c r="N99" s="6" t="s">
        <v>371</v>
      </c>
      <c r="O99" s="12">
        <v>0</v>
      </c>
      <c r="P99" s="6" t="s">
        <v>57</v>
      </c>
      <c r="Q99" s="6" t="s">
        <v>346</v>
      </c>
      <c r="R99" s="6" t="s">
        <v>346</v>
      </c>
      <c r="S99" s="8">
        <v>43921</v>
      </c>
      <c r="T99" s="8">
        <v>44012</v>
      </c>
      <c r="U99" s="6"/>
    </row>
    <row r="100" spans="1:21" ht="43.2">
      <c r="A100" s="6">
        <v>2020</v>
      </c>
      <c r="B100" s="8">
        <v>43921</v>
      </c>
      <c r="C100" s="8">
        <v>44012</v>
      </c>
      <c r="D100" s="6" t="s">
        <v>341</v>
      </c>
      <c r="E100" s="24" t="str">
        <f>'[5]ACT 4.1'!E$8</f>
        <v>CAMPAÑAS DE CONCIENTIZACIÓN Y EDUCACIÓN AMBIENTAL</v>
      </c>
      <c r="F100" s="6" t="s">
        <v>373</v>
      </c>
      <c r="G100" s="6" t="s">
        <v>373</v>
      </c>
      <c r="H100" s="6" t="s">
        <v>319</v>
      </c>
      <c r="I100" s="6" t="s">
        <v>374</v>
      </c>
      <c r="J100" s="6" t="s">
        <v>375</v>
      </c>
      <c r="K100" s="6" t="s">
        <v>374</v>
      </c>
      <c r="L100" s="6">
        <v>2</v>
      </c>
      <c r="M100" s="6" t="s">
        <v>65</v>
      </c>
      <c r="N100" s="6" t="s">
        <v>374</v>
      </c>
      <c r="O100" s="12">
        <v>0.2</v>
      </c>
      <c r="P100" s="6" t="s">
        <v>56</v>
      </c>
      <c r="Q100" s="6" t="s">
        <v>346</v>
      </c>
      <c r="R100" s="6" t="s">
        <v>346</v>
      </c>
      <c r="S100" s="8">
        <v>43921</v>
      </c>
      <c r="T100" s="8">
        <v>44012</v>
      </c>
      <c r="U100" s="6"/>
    </row>
    <row r="101" spans="1:21" ht="43.2">
      <c r="A101" s="6">
        <v>2020</v>
      </c>
      <c r="B101" s="8">
        <v>43921</v>
      </c>
      <c r="C101" s="8">
        <v>44012</v>
      </c>
      <c r="D101" s="6" t="s">
        <v>341</v>
      </c>
      <c r="E101" s="24" t="str">
        <f>'[5]ACT 4.2'!E$8</f>
        <v>FORMACIÓN DE COMITÉS ECOLÓGICOS</v>
      </c>
      <c r="F101" s="6" t="s">
        <v>376</v>
      </c>
      <c r="G101" s="6" t="s">
        <v>376</v>
      </c>
      <c r="H101" s="6" t="s">
        <v>319</v>
      </c>
      <c r="I101" s="6" t="s">
        <v>377</v>
      </c>
      <c r="J101" s="6" t="s">
        <v>352</v>
      </c>
      <c r="K101" s="6" t="s">
        <v>377</v>
      </c>
      <c r="L101" s="6">
        <v>0</v>
      </c>
      <c r="M101" s="6" t="s">
        <v>65</v>
      </c>
      <c r="N101" s="6" t="s">
        <v>377</v>
      </c>
      <c r="O101" s="12">
        <v>0</v>
      </c>
      <c r="P101" s="6" t="s">
        <v>57</v>
      </c>
      <c r="Q101" s="6" t="s">
        <v>346</v>
      </c>
      <c r="R101" s="6" t="s">
        <v>346</v>
      </c>
      <c r="S101" s="8">
        <v>43921</v>
      </c>
      <c r="T101" s="8">
        <v>44012</v>
      </c>
      <c r="U101" s="6"/>
    </row>
    <row r="102" spans="1:21" ht="43.2">
      <c r="A102" s="6">
        <v>2020</v>
      </c>
      <c r="B102" s="8">
        <v>43922</v>
      </c>
      <c r="C102" s="8">
        <v>44012</v>
      </c>
      <c r="D102" s="6" t="s">
        <v>378</v>
      </c>
      <c r="E102" s="6" t="s">
        <v>379</v>
      </c>
      <c r="F102" s="6" t="s">
        <v>380</v>
      </c>
      <c r="G102" s="6" t="s">
        <v>61</v>
      </c>
      <c r="H102" s="6" t="s">
        <v>381</v>
      </c>
      <c r="I102" s="6" t="s">
        <v>382</v>
      </c>
      <c r="J102" s="6" t="s">
        <v>383</v>
      </c>
      <c r="K102" s="6" t="s">
        <v>272</v>
      </c>
      <c r="L102" s="6">
        <v>2019</v>
      </c>
      <c r="M102" s="12">
        <v>0.1</v>
      </c>
      <c r="N102" s="21" t="s">
        <v>384</v>
      </c>
      <c r="O102" s="21">
        <v>-12.22</v>
      </c>
      <c r="P102" s="21" t="s">
        <v>56</v>
      </c>
      <c r="Q102" s="6" t="s">
        <v>385</v>
      </c>
      <c r="R102" s="6" t="s">
        <v>386</v>
      </c>
      <c r="S102" s="8">
        <v>44022</v>
      </c>
      <c r="T102" s="8">
        <v>44022</v>
      </c>
      <c r="U102" s="21" t="s">
        <v>387</v>
      </c>
    </row>
    <row r="103" spans="1:21" ht="28.8">
      <c r="A103" s="6">
        <v>2020</v>
      </c>
      <c r="B103" s="8">
        <v>43922</v>
      </c>
      <c r="C103" s="8">
        <v>44012</v>
      </c>
      <c r="D103" s="6" t="s">
        <v>378</v>
      </c>
      <c r="E103" s="6" t="s">
        <v>388</v>
      </c>
      <c r="F103" s="6" t="s">
        <v>389</v>
      </c>
      <c r="G103" s="6" t="s">
        <v>61</v>
      </c>
      <c r="H103" s="6" t="s">
        <v>390</v>
      </c>
      <c r="I103" s="6" t="s">
        <v>391</v>
      </c>
      <c r="J103" s="6" t="s">
        <v>383</v>
      </c>
      <c r="K103" s="6" t="s">
        <v>272</v>
      </c>
      <c r="L103" s="6">
        <v>2019</v>
      </c>
      <c r="M103" s="12">
        <v>0.2</v>
      </c>
      <c r="N103" s="21" t="s">
        <v>384</v>
      </c>
      <c r="O103" s="21">
        <v>-1.1100000000000001</v>
      </c>
      <c r="P103" s="21" t="s">
        <v>56</v>
      </c>
      <c r="Q103" s="6" t="s">
        <v>392</v>
      </c>
      <c r="R103" s="6" t="s">
        <v>386</v>
      </c>
      <c r="S103" s="8">
        <v>44022</v>
      </c>
      <c r="T103" s="8">
        <v>44022</v>
      </c>
      <c r="U103" s="21" t="s">
        <v>387</v>
      </c>
    </row>
    <row r="104" spans="1:21" ht="20.399999999999999">
      <c r="A104" s="6">
        <v>2020</v>
      </c>
      <c r="B104" s="8">
        <v>43922</v>
      </c>
      <c r="C104" s="8">
        <v>44012</v>
      </c>
      <c r="D104" s="6" t="s">
        <v>378</v>
      </c>
      <c r="E104" s="6" t="s">
        <v>393</v>
      </c>
      <c r="F104" s="6" t="s">
        <v>394</v>
      </c>
      <c r="G104" s="6" t="s">
        <v>61</v>
      </c>
      <c r="H104" s="6" t="s">
        <v>395</v>
      </c>
      <c r="I104" s="6" t="s">
        <v>396</v>
      </c>
      <c r="J104" s="6" t="s">
        <v>130</v>
      </c>
      <c r="K104" s="6" t="s">
        <v>272</v>
      </c>
      <c r="L104" s="6">
        <v>2020</v>
      </c>
      <c r="M104" s="6">
        <v>300</v>
      </c>
      <c r="N104" s="21" t="s">
        <v>384</v>
      </c>
      <c r="O104" s="21">
        <v>0</v>
      </c>
      <c r="P104" s="21" t="s">
        <v>56</v>
      </c>
      <c r="Q104" s="6" t="s">
        <v>397</v>
      </c>
      <c r="R104" s="6" t="s">
        <v>386</v>
      </c>
      <c r="S104" s="8">
        <v>44022</v>
      </c>
      <c r="T104" s="8">
        <v>44022</v>
      </c>
      <c r="U104" s="21" t="s">
        <v>387</v>
      </c>
    </row>
    <row r="105" spans="1:21" ht="28.8">
      <c r="A105" s="6">
        <v>2020</v>
      </c>
      <c r="B105" s="8">
        <v>43922</v>
      </c>
      <c r="C105" s="8">
        <v>44012</v>
      </c>
      <c r="D105" s="6" t="s">
        <v>378</v>
      </c>
      <c r="E105" s="6" t="s">
        <v>398</v>
      </c>
      <c r="F105" s="6" t="s">
        <v>399</v>
      </c>
      <c r="G105" s="6" t="s">
        <v>61</v>
      </c>
      <c r="H105" s="6" t="s">
        <v>400</v>
      </c>
      <c r="I105" s="6" t="s">
        <v>401</v>
      </c>
      <c r="J105" s="6" t="s">
        <v>130</v>
      </c>
      <c r="K105" s="6" t="s">
        <v>272</v>
      </c>
      <c r="L105" s="6">
        <v>2020</v>
      </c>
      <c r="M105" s="6">
        <v>2</v>
      </c>
      <c r="N105" s="21" t="s">
        <v>384</v>
      </c>
      <c r="O105" s="21">
        <v>1</v>
      </c>
      <c r="P105" s="21" t="s">
        <v>56</v>
      </c>
      <c r="Q105" s="6" t="s">
        <v>402</v>
      </c>
      <c r="R105" s="6" t="s">
        <v>386</v>
      </c>
      <c r="S105" s="8">
        <v>44022</v>
      </c>
      <c r="T105" s="8">
        <v>44022</v>
      </c>
      <c r="U105" s="21" t="s">
        <v>387</v>
      </c>
    </row>
    <row r="106" spans="1:21" ht="20.399999999999999">
      <c r="A106" s="6">
        <v>2020</v>
      </c>
      <c r="B106" s="8">
        <v>43922</v>
      </c>
      <c r="C106" s="8">
        <v>44012</v>
      </c>
      <c r="D106" s="6" t="s">
        <v>378</v>
      </c>
      <c r="E106" s="6" t="s">
        <v>403</v>
      </c>
      <c r="F106" s="6" t="s">
        <v>404</v>
      </c>
      <c r="G106" s="6" t="s">
        <v>61</v>
      </c>
      <c r="H106" s="6" t="s">
        <v>405</v>
      </c>
      <c r="I106" s="6" t="s">
        <v>391</v>
      </c>
      <c r="J106" s="6" t="s">
        <v>383</v>
      </c>
      <c r="K106" s="6" t="s">
        <v>272</v>
      </c>
      <c r="L106" s="6">
        <v>2019</v>
      </c>
      <c r="M106" s="12">
        <v>0.5</v>
      </c>
      <c r="N106" s="21" t="s">
        <v>384</v>
      </c>
      <c r="O106" s="21">
        <v>-74.25</v>
      </c>
      <c r="P106" s="21" t="s">
        <v>56</v>
      </c>
      <c r="Q106" s="6" t="s">
        <v>397</v>
      </c>
      <c r="R106" s="6" t="s">
        <v>386</v>
      </c>
      <c r="S106" s="8">
        <v>44022</v>
      </c>
      <c r="T106" s="8">
        <v>44022</v>
      </c>
      <c r="U106" s="21" t="s">
        <v>387</v>
      </c>
    </row>
    <row r="107" spans="1:21" ht="20.399999999999999">
      <c r="A107" s="6">
        <v>2020</v>
      </c>
      <c r="B107" s="8">
        <v>43922</v>
      </c>
      <c r="C107" s="8">
        <v>44012</v>
      </c>
      <c r="D107" s="6" t="s">
        <v>378</v>
      </c>
      <c r="E107" s="6" t="s">
        <v>406</v>
      </c>
      <c r="F107" s="6" t="s">
        <v>407</v>
      </c>
      <c r="G107" s="6" t="s">
        <v>61</v>
      </c>
      <c r="H107" s="6" t="s">
        <v>408</v>
      </c>
      <c r="I107" s="6" t="s">
        <v>409</v>
      </c>
      <c r="J107" s="6" t="s">
        <v>130</v>
      </c>
      <c r="K107" s="6" t="s">
        <v>272</v>
      </c>
      <c r="L107" s="6">
        <v>2020</v>
      </c>
      <c r="M107" s="6">
        <v>4</v>
      </c>
      <c r="N107" s="21" t="s">
        <v>384</v>
      </c>
      <c r="O107" s="21">
        <v>5</v>
      </c>
      <c r="P107" s="21" t="s">
        <v>56</v>
      </c>
      <c r="Q107" s="6" t="s">
        <v>397</v>
      </c>
      <c r="R107" s="6" t="s">
        <v>386</v>
      </c>
      <c r="S107" s="8">
        <v>44022</v>
      </c>
      <c r="T107" s="8">
        <v>44022</v>
      </c>
      <c r="U107" s="21" t="s">
        <v>387</v>
      </c>
    </row>
    <row r="108" spans="1:21" ht="20.399999999999999">
      <c r="A108" s="6">
        <v>2020</v>
      </c>
      <c r="B108" s="8">
        <v>43556</v>
      </c>
      <c r="C108" s="8">
        <v>44012</v>
      </c>
      <c r="D108" s="6" t="s">
        <v>378</v>
      </c>
      <c r="E108" s="6" t="s">
        <v>410</v>
      </c>
      <c r="F108" s="6" t="s">
        <v>411</v>
      </c>
      <c r="G108" s="6" t="s">
        <v>61</v>
      </c>
      <c r="H108" s="6" t="s">
        <v>412</v>
      </c>
      <c r="I108" s="6" t="s">
        <v>413</v>
      </c>
      <c r="J108" s="6" t="s">
        <v>130</v>
      </c>
      <c r="K108" s="6" t="s">
        <v>272</v>
      </c>
      <c r="L108" s="6">
        <v>2020</v>
      </c>
      <c r="M108" s="6">
        <v>20</v>
      </c>
      <c r="N108" s="21" t="s">
        <v>384</v>
      </c>
      <c r="O108" s="21">
        <v>13</v>
      </c>
      <c r="P108" s="21" t="s">
        <v>56</v>
      </c>
      <c r="Q108" s="6" t="s">
        <v>397</v>
      </c>
      <c r="R108" s="6" t="s">
        <v>386</v>
      </c>
      <c r="S108" s="8">
        <v>44022</v>
      </c>
      <c r="T108" s="8">
        <v>44022</v>
      </c>
      <c r="U108" s="21" t="s">
        <v>387</v>
      </c>
    </row>
    <row r="109" spans="1:21" ht="20.399999999999999">
      <c r="A109" s="6">
        <v>2020</v>
      </c>
      <c r="B109" s="8">
        <v>43922</v>
      </c>
      <c r="C109" s="8">
        <v>44012</v>
      </c>
      <c r="D109" s="6" t="s">
        <v>378</v>
      </c>
      <c r="E109" s="6" t="s">
        <v>414</v>
      </c>
      <c r="F109" s="6" t="s">
        <v>415</v>
      </c>
      <c r="G109" s="6" t="s">
        <v>61</v>
      </c>
      <c r="H109" s="6" t="s">
        <v>416</v>
      </c>
      <c r="I109" s="6" t="s">
        <v>417</v>
      </c>
      <c r="J109" s="6" t="s">
        <v>130</v>
      </c>
      <c r="K109" s="6" t="s">
        <v>272</v>
      </c>
      <c r="L109" s="6">
        <v>2020</v>
      </c>
      <c r="M109" s="6">
        <v>2</v>
      </c>
      <c r="N109" s="21" t="s">
        <v>384</v>
      </c>
      <c r="O109" s="21">
        <v>0</v>
      </c>
      <c r="P109" s="21" t="s">
        <v>56</v>
      </c>
      <c r="Q109" s="6" t="s">
        <v>397</v>
      </c>
      <c r="R109" s="6" t="s">
        <v>386</v>
      </c>
      <c r="S109" s="8">
        <v>44022</v>
      </c>
      <c r="T109" s="8">
        <v>44022</v>
      </c>
      <c r="U109" s="21" t="s">
        <v>387</v>
      </c>
    </row>
    <row r="110" spans="1:21" ht="28.8">
      <c r="A110" s="6">
        <v>2020</v>
      </c>
      <c r="B110" s="8">
        <v>43922</v>
      </c>
      <c r="C110" s="8">
        <v>44012</v>
      </c>
      <c r="D110" s="6" t="s">
        <v>378</v>
      </c>
      <c r="E110" s="6" t="s">
        <v>418</v>
      </c>
      <c r="F110" s="6" t="s">
        <v>419</v>
      </c>
      <c r="G110" s="6" t="s">
        <v>61</v>
      </c>
      <c r="H110" s="6" t="s">
        <v>420</v>
      </c>
      <c r="I110" s="6" t="s">
        <v>421</v>
      </c>
      <c r="J110" s="6" t="s">
        <v>211</v>
      </c>
      <c r="K110" s="6" t="s">
        <v>272</v>
      </c>
      <c r="L110" s="6">
        <v>2020</v>
      </c>
      <c r="M110" s="12">
        <v>0.8</v>
      </c>
      <c r="N110" s="21" t="s">
        <v>384</v>
      </c>
      <c r="O110" s="21">
        <v>18.350000000000001</v>
      </c>
      <c r="P110" s="21" t="s">
        <v>56</v>
      </c>
      <c r="Q110" s="6" t="s">
        <v>422</v>
      </c>
      <c r="R110" s="6" t="s">
        <v>386</v>
      </c>
      <c r="S110" s="8">
        <v>44022</v>
      </c>
      <c r="T110" s="8">
        <v>44022</v>
      </c>
      <c r="U110" s="21" t="s">
        <v>387</v>
      </c>
    </row>
    <row r="111" spans="1:21" ht="28.8">
      <c r="A111" s="6">
        <v>2020</v>
      </c>
      <c r="B111" s="8">
        <v>43922</v>
      </c>
      <c r="C111" s="8">
        <v>44012</v>
      </c>
      <c r="D111" s="6" t="s">
        <v>378</v>
      </c>
      <c r="E111" s="6" t="s">
        <v>423</v>
      </c>
      <c r="F111" s="6" t="s">
        <v>424</v>
      </c>
      <c r="G111" s="6" t="s">
        <v>61</v>
      </c>
      <c r="H111" s="6" t="s">
        <v>425</v>
      </c>
      <c r="I111" s="6" t="s">
        <v>426</v>
      </c>
      <c r="J111" s="6" t="s">
        <v>211</v>
      </c>
      <c r="K111" s="6" t="s">
        <v>272</v>
      </c>
      <c r="L111" s="6">
        <v>2020</v>
      </c>
      <c r="M111" s="12">
        <v>1</v>
      </c>
      <c r="N111" s="21" t="s">
        <v>384</v>
      </c>
      <c r="O111" s="21">
        <v>100</v>
      </c>
      <c r="P111" s="21" t="s">
        <v>56</v>
      </c>
      <c r="Q111" s="6" t="s">
        <v>422</v>
      </c>
      <c r="R111" s="6" t="s">
        <v>386</v>
      </c>
      <c r="S111" s="8">
        <v>44022</v>
      </c>
      <c r="T111" s="8">
        <v>44022</v>
      </c>
      <c r="U111" s="21" t="s">
        <v>387</v>
      </c>
    </row>
    <row r="112" spans="1:21" ht="28.8">
      <c r="A112" s="6">
        <v>2020</v>
      </c>
      <c r="B112" s="8">
        <v>43922</v>
      </c>
      <c r="C112" s="8">
        <v>44012</v>
      </c>
      <c r="D112" s="6" t="s">
        <v>427</v>
      </c>
      <c r="E112" s="27" t="s">
        <v>428</v>
      </c>
      <c r="F112" s="6" t="s">
        <v>429</v>
      </c>
      <c r="G112" s="6" t="s">
        <v>103</v>
      </c>
      <c r="H112" s="27" t="s">
        <v>428</v>
      </c>
      <c r="I112" s="6" t="s">
        <v>430</v>
      </c>
      <c r="J112" s="6" t="s">
        <v>431</v>
      </c>
      <c r="K112" s="6" t="s">
        <v>432</v>
      </c>
      <c r="L112" s="6">
        <v>2020</v>
      </c>
      <c r="M112" s="12">
        <v>0.1</v>
      </c>
      <c r="N112" s="6">
        <v>0</v>
      </c>
      <c r="O112" s="28">
        <v>593676.91</v>
      </c>
      <c r="P112" s="6" t="s">
        <v>56</v>
      </c>
      <c r="Q112" s="6" t="s">
        <v>433</v>
      </c>
      <c r="R112" s="6" t="s">
        <v>434</v>
      </c>
      <c r="S112" s="8">
        <v>44022</v>
      </c>
      <c r="T112" s="8">
        <v>44022</v>
      </c>
      <c r="U112" s="6"/>
    </row>
    <row r="113" spans="1:21" ht="43.2">
      <c r="A113" s="6">
        <v>2020</v>
      </c>
      <c r="B113" s="8">
        <v>43922</v>
      </c>
      <c r="C113" s="8">
        <v>44012</v>
      </c>
      <c r="D113" s="6" t="s">
        <v>427</v>
      </c>
      <c r="E113" s="27" t="s">
        <v>435</v>
      </c>
      <c r="F113" s="6" t="s">
        <v>436</v>
      </c>
      <c r="G113" s="6" t="s">
        <v>103</v>
      </c>
      <c r="H113" s="27" t="s">
        <v>435</v>
      </c>
      <c r="I113" s="6" t="s">
        <v>437</v>
      </c>
      <c r="J113" s="6" t="s">
        <v>438</v>
      </c>
      <c r="K113" s="6" t="s">
        <v>107</v>
      </c>
      <c r="L113" s="6">
        <v>2020</v>
      </c>
      <c r="M113" s="12">
        <v>0.05</v>
      </c>
      <c r="N113" s="6">
        <v>0</v>
      </c>
      <c r="O113" s="6">
        <f>-20</f>
        <v>-20</v>
      </c>
      <c r="P113" s="6" t="s">
        <v>56</v>
      </c>
      <c r="Q113" s="6" t="s">
        <v>439</v>
      </c>
      <c r="R113" s="6" t="s">
        <v>434</v>
      </c>
      <c r="S113" s="8">
        <v>44022</v>
      </c>
      <c r="T113" s="8">
        <v>44022</v>
      </c>
      <c r="U113" s="6"/>
    </row>
    <row r="114" spans="1:21" ht="28.8">
      <c r="A114" s="6">
        <v>2020</v>
      </c>
      <c r="B114" s="8">
        <v>43922</v>
      </c>
      <c r="C114" s="8">
        <v>44012</v>
      </c>
      <c r="D114" s="6" t="s">
        <v>427</v>
      </c>
      <c r="E114" s="27" t="s">
        <v>440</v>
      </c>
      <c r="F114" s="6" t="s">
        <v>441</v>
      </c>
      <c r="G114" s="6" t="s">
        <v>103</v>
      </c>
      <c r="H114" s="27" t="s">
        <v>440</v>
      </c>
      <c r="I114" s="6" t="s">
        <v>442</v>
      </c>
      <c r="J114" s="6" t="s">
        <v>443</v>
      </c>
      <c r="K114" s="6" t="s">
        <v>444</v>
      </c>
      <c r="L114" s="6">
        <v>2020</v>
      </c>
      <c r="M114" s="6">
        <v>40</v>
      </c>
      <c r="N114" s="6">
        <v>0</v>
      </c>
      <c r="O114" s="6">
        <v>0</v>
      </c>
      <c r="P114" s="6" t="s">
        <v>56</v>
      </c>
      <c r="Q114" s="6" t="s">
        <v>445</v>
      </c>
      <c r="R114" s="6" t="s">
        <v>434</v>
      </c>
      <c r="S114" s="8">
        <v>44022</v>
      </c>
      <c r="T114" s="8">
        <v>44022</v>
      </c>
      <c r="U114" s="6"/>
    </row>
    <row r="115" spans="1:21" ht="43.2">
      <c r="A115" s="6">
        <v>2020</v>
      </c>
      <c r="B115" s="8">
        <v>43922</v>
      </c>
      <c r="C115" s="8">
        <v>44012</v>
      </c>
      <c r="D115" s="6" t="s">
        <v>427</v>
      </c>
      <c r="E115" s="27" t="s">
        <v>446</v>
      </c>
      <c r="F115" s="6" t="s">
        <v>447</v>
      </c>
      <c r="G115" s="6" t="s">
        <v>103</v>
      </c>
      <c r="H115" s="27" t="s">
        <v>446</v>
      </c>
      <c r="I115" s="6" t="s">
        <v>448</v>
      </c>
      <c r="J115" s="6" t="s">
        <v>449</v>
      </c>
      <c r="K115" s="6" t="s">
        <v>432</v>
      </c>
      <c r="L115" s="6">
        <v>2020</v>
      </c>
      <c r="M115" s="12">
        <v>0.1</v>
      </c>
      <c r="N115" s="6">
        <v>0</v>
      </c>
      <c r="O115" s="6">
        <v>0</v>
      </c>
      <c r="P115" s="6" t="s">
        <v>56</v>
      </c>
      <c r="Q115" s="6" t="s">
        <v>450</v>
      </c>
      <c r="R115" s="6" t="s">
        <v>434</v>
      </c>
      <c r="S115" s="8">
        <v>44022</v>
      </c>
      <c r="T115" s="8">
        <v>44022</v>
      </c>
      <c r="U115" s="6"/>
    </row>
    <row r="116" spans="1:21">
      <c r="A116" s="6">
        <v>2020</v>
      </c>
      <c r="B116" s="8">
        <v>43922</v>
      </c>
      <c r="C116" s="8">
        <v>44012</v>
      </c>
      <c r="D116" s="6" t="s">
        <v>427</v>
      </c>
      <c r="E116" s="27" t="s">
        <v>451</v>
      </c>
      <c r="F116" s="6" t="s">
        <v>452</v>
      </c>
      <c r="G116" s="6" t="s">
        <v>103</v>
      </c>
      <c r="H116" s="27" t="s">
        <v>451</v>
      </c>
      <c r="I116" s="6" t="s">
        <v>453</v>
      </c>
      <c r="J116" s="6" t="s">
        <v>438</v>
      </c>
      <c r="K116" s="6" t="s">
        <v>107</v>
      </c>
      <c r="L116" s="6">
        <v>2020</v>
      </c>
      <c r="M116" s="12">
        <v>0.04</v>
      </c>
      <c r="N116" s="6">
        <v>0</v>
      </c>
      <c r="O116" s="6">
        <v>275</v>
      </c>
      <c r="P116" s="6" t="s">
        <v>57</v>
      </c>
      <c r="Q116" s="6" t="s">
        <v>454</v>
      </c>
      <c r="R116" s="6" t="s">
        <v>434</v>
      </c>
      <c r="S116" s="8">
        <v>44022</v>
      </c>
      <c r="T116" s="8">
        <v>44022</v>
      </c>
      <c r="U116" s="6"/>
    </row>
    <row r="117" spans="1:21">
      <c r="A117" s="6">
        <v>2020</v>
      </c>
      <c r="B117" s="8">
        <v>43922</v>
      </c>
      <c r="C117" s="8">
        <v>44012</v>
      </c>
      <c r="D117" s="6" t="s">
        <v>427</v>
      </c>
      <c r="E117" s="27" t="s">
        <v>455</v>
      </c>
      <c r="F117" s="6" t="s">
        <v>456</v>
      </c>
      <c r="G117" s="6" t="s">
        <v>103</v>
      </c>
      <c r="H117" s="27" t="s">
        <v>455</v>
      </c>
      <c r="I117" s="6" t="s">
        <v>457</v>
      </c>
      <c r="J117" s="6" t="s">
        <v>438</v>
      </c>
      <c r="K117" s="6" t="s">
        <v>107</v>
      </c>
      <c r="L117" s="6">
        <v>2020</v>
      </c>
      <c r="M117" s="12">
        <v>-0.05</v>
      </c>
      <c r="N117" s="6">
        <v>0</v>
      </c>
      <c r="O117" s="6">
        <v>8</v>
      </c>
      <c r="P117" s="6" t="s">
        <v>56</v>
      </c>
      <c r="Q117" s="6" t="s">
        <v>454</v>
      </c>
      <c r="R117" s="6" t="s">
        <v>434</v>
      </c>
      <c r="S117" s="8">
        <v>44022</v>
      </c>
      <c r="T117" s="8">
        <v>44022</v>
      </c>
      <c r="U117" s="6"/>
    </row>
    <row r="118" spans="1:21" ht="28.8">
      <c r="A118" s="6">
        <v>2020</v>
      </c>
      <c r="B118" s="8">
        <v>43922</v>
      </c>
      <c r="C118" s="8">
        <v>44012</v>
      </c>
      <c r="D118" s="6" t="s">
        <v>458</v>
      </c>
      <c r="E118" s="6" t="s">
        <v>459</v>
      </c>
      <c r="F118" s="6" t="s">
        <v>460</v>
      </c>
      <c r="G118" s="6" t="s">
        <v>61</v>
      </c>
      <c r="H118" s="6" t="s">
        <v>461</v>
      </c>
      <c r="I118" s="6" t="s">
        <v>462</v>
      </c>
      <c r="J118" s="6" t="s">
        <v>99</v>
      </c>
      <c r="K118" s="6" t="s">
        <v>65</v>
      </c>
      <c r="L118" s="6">
        <v>2020</v>
      </c>
      <c r="M118" s="12">
        <v>-0.05</v>
      </c>
      <c r="N118" s="6" t="s">
        <v>105</v>
      </c>
      <c r="O118" s="6">
        <v>-1.81</v>
      </c>
      <c r="P118" s="6" t="s">
        <v>57</v>
      </c>
      <c r="Q118" s="6" t="s">
        <v>463</v>
      </c>
      <c r="R118" s="6" t="s">
        <v>464</v>
      </c>
      <c r="S118" s="8">
        <v>44013</v>
      </c>
      <c r="T118" s="8">
        <v>44013</v>
      </c>
      <c r="U118" s="6"/>
    </row>
    <row r="119" spans="1:21" ht="28.8">
      <c r="A119" s="6">
        <v>2020</v>
      </c>
      <c r="B119" s="8">
        <v>43922</v>
      </c>
      <c r="C119" s="8">
        <v>44012</v>
      </c>
      <c r="D119" s="6" t="s">
        <v>458</v>
      </c>
      <c r="E119" s="6" t="s">
        <v>465</v>
      </c>
      <c r="F119" s="6" t="s">
        <v>466</v>
      </c>
      <c r="G119" s="6" t="s">
        <v>319</v>
      </c>
      <c r="H119" s="6" t="s">
        <v>467</v>
      </c>
      <c r="I119" s="6" t="s">
        <v>468</v>
      </c>
      <c r="J119" s="6" t="s">
        <v>99</v>
      </c>
      <c r="K119" s="6" t="s">
        <v>65</v>
      </c>
      <c r="L119" s="6">
        <v>2020</v>
      </c>
      <c r="M119" s="12">
        <v>1</v>
      </c>
      <c r="N119" s="6" t="s">
        <v>105</v>
      </c>
      <c r="O119" s="6">
        <v>100</v>
      </c>
      <c r="P119" s="6" t="s">
        <v>56</v>
      </c>
      <c r="Q119" s="6" t="s">
        <v>463</v>
      </c>
      <c r="R119" s="6" t="s">
        <v>464</v>
      </c>
      <c r="S119" s="8">
        <v>44013</v>
      </c>
      <c r="T119" s="8">
        <v>44013</v>
      </c>
      <c r="U119" s="6"/>
    </row>
    <row r="120" spans="1:21" ht="28.8">
      <c r="A120" s="6">
        <v>2020</v>
      </c>
      <c r="B120" s="8">
        <v>43922</v>
      </c>
      <c r="C120" s="8">
        <v>44012</v>
      </c>
      <c r="D120" s="6" t="s">
        <v>458</v>
      </c>
      <c r="E120" s="6" t="s">
        <v>469</v>
      </c>
      <c r="F120" s="6" t="s">
        <v>470</v>
      </c>
      <c r="G120" s="6" t="s">
        <v>319</v>
      </c>
      <c r="H120" s="6" t="s">
        <v>471</v>
      </c>
      <c r="I120" s="6" t="s">
        <v>472</v>
      </c>
      <c r="J120" s="6" t="s">
        <v>99</v>
      </c>
      <c r="K120" s="6" t="s">
        <v>65</v>
      </c>
      <c r="L120" s="6">
        <v>2020</v>
      </c>
      <c r="M120" s="12">
        <v>1</v>
      </c>
      <c r="N120" s="6" t="s">
        <v>105</v>
      </c>
      <c r="O120" s="6">
        <v>92.03</v>
      </c>
      <c r="P120" s="6" t="s">
        <v>56</v>
      </c>
      <c r="Q120" s="6" t="s">
        <v>463</v>
      </c>
      <c r="R120" s="6" t="s">
        <v>464</v>
      </c>
      <c r="S120" s="8">
        <v>44013</v>
      </c>
      <c r="T120" s="8">
        <v>44013</v>
      </c>
      <c r="U120" s="6"/>
    </row>
    <row r="121" spans="1:21" ht="28.8">
      <c r="A121" s="6">
        <v>2020</v>
      </c>
      <c r="B121" s="8">
        <v>43922</v>
      </c>
      <c r="C121" s="8">
        <v>44012</v>
      </c>
      <c r="D121" s="6" t="s">
        <v>458</v>
      </c>
      <c r="E121" s="6" t="s">
        <v>473</v>
      </c>
      <c r="F121" s="6" t="s">
        <v>474</v>
      </c>
      <c r="G121" s="6" t="s">
        <v>319</v>
      </c>
      <c r="H121" s="6" t="s">
        <v>475</v>
      </c>
      <c r="I121" s="6" t="s">
        <v>476</v>
      </c>
      <c r="J121" s="6" t="s">
        <v>99</v>
      </c>
      <c r="K121" s="6" t="s">
        <v>65</v>
      </c>
      <c r="L121" s="6">
        <v>2020</v>
      </c>
      <c r="M121" s="12">
        <v>0.8</v>
      </c>
      <c r="N121" s="6" t="s">
        <v>105</v>
      </c>
      <c r="O121" s="6">
        <v>79.86</v>
      </c>
      <c r="P121" s="6" t="s">
        <v>56</v>
      </c>
      <c r="Q121" s="6" t="s">
        <v>463</v>
      </c>
      <c r="R121" s="6" t="s">
        <v>464</v>
      </c>
      <c r="S121" s="8">
        <v>44013</v>
      </c>
      <c r="T121" s="8">
        <v>44013</v>
      </c>
      <c r="U121" s="6"/>
    </row>
    <row r="122" spans="1:21" ht="28.8">
      <c r="A122" s="6">
        <v>2020</v>
      </c>
      <c r="B122" s="8">
        <v>43922</v>
      </c>
      <c r="C122" s="8">
        <v>44012</v>
      </c>
      <c r="D122" s="6" t="s">
        <v>458</v>
      </c>
      <c r="E122" s="6" t="s">
        <v>477</v>
      </c>
      <c r="F122" s="6" t="s">
        <v>478</v>
      </c>
      <c r="G122" s="6" t="s">
        <v>61</v>
      </c>
      <c r="H122" s="6" t="s">
        <v>479</v>
      </c>
      <c r="I122" s="6" t="s">
        <v>480</v>
      </c>
      <c r="J122" s="6" t="s">
        <v>99</v>
      </c>
      <c r="K122" s="6" t="s">
        <v>65</v>
      </c>
      <c r="L122" s="6">
        <v>2020</v>
      </c>
      <c r="M122" s="12">
        <v>1</v>
      </c>
      <c r="N122" s="6" t="s">
        <v>105</v>
      </c>
      <c r="O122" s="6">
        <v>100</v>
      </c>
      <c r="P122" s="6" t="s">
        <v>56</v>
      </c>
      <c r="Q122" s="6" t="s">
        <v>463</v>
      </c>
      <c r="R122" s="6" t="s">
        <v>464</v>
      </c>
      <c r="S122" s="8">
        <v>44013</v>
      </c>
      <c r="T122" s="8">
        <v>44013</v>
      </c>
      <c r="U122" s="6"/>
    </row>
    <row r="123" spans="1:21" ht="28.8">
      <c r="A123" s="6">
        <v>2020</v>
      </c>
      <c r="B123" s="8">
        <v>43922</v>
      </c>
      <c r="C123" s="8">
        <v>44012</v>
      </c>
      <c r="D123" s="6" t="s">
        <v>458</v>
      </c>
      <c r="E123" s="6" t="s">
        <v>481</v>
      </c>
      <c r="F123" s="6" t="s">
        <v>482</v>
      </c>
      <c r="G123" s="6" t="s">
        <v>61</v>
      </c>
      <c r="H123" s="6" t="s">
        <v>483</v>
      </c>
      <c r="I123" s="6" t="s">
        <v>484</v>
      </c>
      <c r="J123" s="6" t="s">
        <v>99</v>
      </c>
      <c r="K123" s="6" t="s">
        <v>65</v>
      </c>
      <c r="L123" s="6">
        <v>2020</v>
      </c>
      <c r="M123" s="12">
        <v>1</v>
      </c>
      <c r="N123" s="6" t="s">
        <v>105</v>
      </c>
      <c r="O123" s="6">
        <v>100</v>
      </c>
      <c r="P123" s="6" t="s">
        <v>56</v>
      </c>
      <c r="Q123" s="6" t="s">
        <v>463</v>
      </c>
      <c r="R123" s="6" t="s">
        <v>464</v>
      </c>
      <c r="S123" s="8">
        <v>44013</v>
      </c>
      <c r="T123" s="8">
        <v>44013</v>
      </c>
      <c r="U123" s="6"/>
    </row>
    <row r="124" spans="1:21" ht="28.8">
      <c r="A124" s="6">
        <v>2020</v>
      </c>
      <c r="B124" s="8">
        <v>43922</v>
      </c>
      <c r="C124" s="8">
        <v>44012</v>
      </c>
      <c r="D124" s="6" t="s">
        <v>485</v>
      </c>
      <c r="E124" s="6" t="s">
        <v>486</v>
      </c>
      <c r="F124" s="6" t="s">
        <v>487</v>
      </c>
      <c r="G124" s="6" t="s">
        <v>114</v>
      </c>
      <c r="H124" s="6" t="s">
        <v>488</v>
      </c>
      <c r="I124" s="6" t="s">
        <v>489</v>
      </c>
      <c r="J124" s="6" t="s">
        <v>211</v>
      </c>
      <c r="K124" s="6" t="s">
        <v>118</v>
      </c>
      <c r="L124" s="6">
        <v>2020</v>
      </c>
      <c r="M124" s="6">
        <v>0.66</v>
      </c>
      <c r="N124" s="6" t="s">
        <v>105</v>
      </c>
      <c r="O124" s="12">
        <v>0</v>
      </c>
      <c r="P124" s="6" t="s">
        <v>56</v>
      </c>
      <c r="Q124" s="6" t="s">
        <v>490</v>
      </c>
      <c r="R124" s="6" t="s">
        <v>491</v>
      </c>
      <c r="S124" s="8">
        <v>44027</v>
      </c>
      <c r="T124" s="8">
        <v>44027</v>
      </c>
      <c r="U124" s="6"/>
    </row>
    <row r="125" spans="1:21" ht="28.8">
      <c r="A125" s="6">
        <v>2020</v>
      </c>
      <c r="B125" s="8">
        <v>43922</v>
      </c>
      <c r="C125" s="8">
        <v>44012</v>
      </c>
      <c r="D125" s="6" t="s">
        <v>485</v>
      </c>
      <c r="E125" s="6" t="s">
        <v>486</v>
      </c>
      <c r="F125" s="6" t="s">
        <v>492</v>
      </c>
      <c r="G125" s="6" t="s">
        <v>114</v>
      </c>
      <c r="H125" s="6" t="s">
        <v>493</v>
      </c>
      <c r="I125" s="6" t="s">
        <v>494</v>
      </c>
      <c r="J125" s="6" t="s">
        <v>383</v>
      </c>
      <c r="K125" s="6" t="s">
        <v>118</v>
      </c>
      <c r="L125" s="6">
        <v>2019</v>
      </c>
      <c r="M125" s="6">
        <v>0.1</v>
      </c>
      <c r="N125" s="6" t="s">
        <v>105</v>
      </c>
      <c r="O125" s="12">
        <v>-0.71400000000000008</v>
      </c>
      <c r="P125" s="6" t="s">
        <v>56</v>
      </c>
      <c r="Q125" s="6" t="s">
        <v>495</v>
      </c>
      <c r="R125" s="6" t="s">
        <v>491</v>
      </c>
      <c r="S125" s="8">
        <v>44027</v>
      </c>
      <c r="T125" s="8">
        <v>44027</v>
      </c>
      <c r="U125" s="6"/>
    </row>
    <row r="126" spans="1:21" ht="28.8">
      <c r="A126" s="6">
        <v>2020</v>
      </c>
      <c r="B126" s="8">
        <v>43922</v>
      </c>
      <c r="C126" s="8">
        <v>44012</v>
      </c>
      <c r="D126" s="6" t="s">
        <v>485</v>
      </c>
      <c r="E126" s="6" t="s">
        <v>486</v>
      </c>
      <c r="F126" s="6" t="s">
        <v>496</v>
      </c>
      <c r="G126" s="6" t="s">
        <v>497</v>
      </c>
      <c r="H126" s="6" t="s">
        <v>498</v>
      </c>
      <c r="I126" s="6" t="s">
        <v>308</v>
      </c>
      <c r="J126" s="6" t="s">
        <v>130</v>
      </c>
      <c r="K126" s="6" t="s">
        <v>118</v>
      </c>
      <c r="L126" s="6">
        <v>2020</v>
      </c>
      <c r="M126" s="6">
        <v>1</v>
      </c>
      <c r="N126" s="6" t="s">
        <v>105</v>
      </c>
      <c r="O126" s="12">
        <v>0</v>
      </c>
      <c r="P126" s="6" t="s">
        <v>56</v>
      </c>
      <c r="Q126" s="6" t="s">
        <v>496</v>
      </c>
      <c r="R126" s="6" t="s">
        <v>491</v>
      </c>
      <c r="S126" s="8">
        <v>44027</v>
      </c>
      <c r="T126" s="8">
        <v>44027</v>
      </c>
      <c r="U126" s="6"/>
    </row>
    <row r="127" spans="1:21" ht="28.8">
      <c r="A127" s="6">
        <v>2020</v>
      </c>
      <c r="B127" s="8">
        <v>43922</v>
      </c>
      <c r="C127" s="8">
        <v>44012</v>
      </c>
      <c r="D127" s="6" t="s">
        <v>485</v>
      </c>
      <c r="E127" s="6" t="s">
        <v>486</v>
      </c>
      <c r="F127" s="6" t="s">
        <v>499</v>
      </c>
      <c r="G127" s="6" t="s">
        <v>497</v>
      </c>
      <c r="H127" s="6" t="s">
        <v>500</v>
      </c>
      <c r="I127" s="6" t="s">
        <v>489</v>
      </c>
      <c r="J127" s="6" t="s">
        <v>211</v>
      </c>
      <c r="K127" s="6" t="s">
        <v>118</v>
      </c>
      <c r="L127" s="6">
        <v>2020</v>
      </c>
      <c r="M127" s="6">
        <v>0.8</v>
      </c>
      <c r="N127" s="6" t="s">
        <v>105</v>
      </c>
      <c r="O127" s="12">
        <v>0.53090000000000004</v>
      </c>
      <c r="P127" s="6" t="s">
        <v>56</v>
      </c>
      <c r="Q127" s="6" t="s">
        <v>501</v>
      </c>
      <c r="R127" s="6" t="s">
        <v>491</v>
      </c>
      <c r="S127" s="8">
        <v>44027</v>
      </c>
      <c r="T127" s="8">
        <v>44027</v>
      </c>
      <c r="U127" s="6"/>
    </row>
    <row r="128" spans="1:21" ht="28.8">
      <c r="A128" s="6">
        <v>2020</v>
      </c>
      <c r="B128" s="8">
        <v>43922</v>
      </c>
      <c r="C128" s="8">
        <v>44012</v>
      </c>
      <c r="D128" s="6" t="s">
        <v>485</v>
      </c>
      <c r="E128" s="6" t="s">
        <v>486</v>
      </c>
      <c r="F128" s="6" t="s">
        <v>502</v>
      </c>
      <c r="G128" s="6" t="s">
        <v>114</v>
      </c>
      <c r="H128" s="6" t="s">
        <v>502</v>
      </c>
      <c r="I128" s="6" t="s">
        <v>308</v>
      </c>
      <c r="J128" s="6" t="s">
        <v>130</v>
      </c>
      <c r="K128" s="6" t="s">
        <v>118</v>
      </c>
      <c r="L128" s="6">
        <v>2020</v>
      </c>
      <c r="M128" s="6">
        <v>10</v>
      </c>
      <c r="N128" s="6" t="s">
        <v>105</v>
      </c>
      <c r="O128" s="29">
        <v>0.4</v>
      </c>
      <c r="P128" s="6" t="s">
        <v>56</v>
      </c>
      <c r="Q128" s="6" t="s">
        <v>502</v>
      </c>
      <c r="R128" s="6" t="s">
        <v>491</v>
      </c>
      <c r="S128" s="8">
        <v>44027</v>
      </c>
      <c r="T128" s="8">
        <v>44027</v>
      </c>
      <c r="U128" s="6"/>
    </row>
    <row r="129" spans="1:21" ht="28.8">
      <c r="A129" s="6">
        <v>2020</v>
      </c>
      <c r="B129" s="8">
        <v>43922</v>
      </c>
      <c r="C129" s="8">
        <v>44012</v>
      </c>
      <c r="D129" s="6" t="s">
        <v>485</v>
      </c>
      <c r="E129" s="6" t="s">
        <v>486</v>
      </c>
      <c r="F129" s="6" t="s">
        <v>503</v>
      </c>
      <c r="G129" s="6" t="s">
        <v>114</v>
      </c>
      <c r="H129" s="6" t="s">
        <v>503</v>
      </c>
      <c r="I129" s="6" t="s">
        <v>489</v>
      </c>
      <c r="J129" s="6" t="s">
        <v>211</v>
      </c>
      <c r="K129" s="6" t="s">
        <v>118</v>
      </c>
      <c r="L129" s="6">
        <v>2020</v>
      </c>
      <c r="M129" s="6">
        <v>0.6</v>
      </c>
      <c r="N129" s="6" t="s">
        <v>105</v>
      </c>
      <c r="O129" s="12">
        <v>0.18049999999999999</v>
      </c>
      <c r="P129" s="6" t="s">
        <v>56</v>
      </c>
      <c r="Q129" s="6" t="s">
        <v>504</v>
      </c>
      <c r="R129" s="6" t="s">
        <v>491</v>
      </c>
      <c r="S129" s="8">
        <v>44027</v>
      </c>
      <c r="T129" s="8">
        <v>44027</v>
      </c>
      <c r="U129" s="6"/>
    </row>
    <row r="130" spans="1:21" ht="28.8">
      <c r="A130" s="6">
        <v>2020</v>
      </c>
      <c r="B130" s="8">
        <v>43922</v>
      </c>
      <c r="C130" s="8">
        <v>44012</v>
      </c>
      <c r="D130" s="6" t="s">
        <v>485</v>
      </c>
      <c r="E130" s="6" t="s">
        <v>486</v>
      </c>
      <c r="F130" s="6" t="s">
        <v>505</v>
      </c>
      <c r="G130" s="6" t="s">
        <v>114</v>
      </c>
      <c r="H130" s="6" t="s">
        <v>505</v>
      </c>
      <c r="I130" s="6" t="s">
        <v>489</v>
      </c>
      <c r="J130" s="6" t="s">
        <v>211</v>
      </c>
      <c r="K130" s="6" t="s">
        <v>118</v>
      </c>
      <c r="L130" s="6">
        <v>2020</v>
      </c>
      <c r="M130" s="6">
        <v>0.8</v>
      </c>
      <c r="N130" s="6" t="s">
        <v>105</v>
      </c>
      <c r="O130" s="12">
        <v>0.5</v>
      </c>
      <c r="P130" s="6" t="s">
        <v>56</v>
      </c>
      <c r="Q130" s="6" t="s">
        <v>506</v>
      </c>
      <c r="R130" s="6" t="s">
        <v>491</v>
      </c>
      <c r="S130" s="8">
        <v>44027</v>
      </c>
      <c r="T130" s="8">
        <v>44027</v>
      </c>
      <c r="U130" s="6"/>
    </row>
    <row r="131" spans="1:21" ht="28.8">
      <c r="A131" s="6">
        <v>2020</v>
      </c>
      <c r="B131" s="8">
        <v>43922</v>
      </c>
      <c r="C131" s="8">
        <v>44012</v>
      </c>
      <c r="D131" s="6" t="s">
        <v>485</v>
      </c>
      <c r="E131" s="6" t="s">
        <v>486</v>
      </c>
      <c r="F131" s="6" t="s">
        <v>507</v>
      </c>
      <c r="G131" s="6" t="s">
        <v>114</v>
      </c>
      <c r="H131" s="6" t="s">
        <v>507</v>
      </c>
      <c r="I131" s="6" t="s">
        <v>489</v>
      </c>
      <c r="J131" s="6" t="s">
        <v>508</v>
      </c>
      <c r="K131" s="6" t="s">
        <v>118</v>
      </c>
      <c r="L131" s="6">
        <v>2020</v>
      </c>
      <c r="M131" s="6">
        <v>0.6</v>
      </c>
      <c r="N131" s="6" t="s">
        <v>105</v>
      </c>
      <c r="O131" s="12">
        <v>0</v>
      </c>
      <c r="P131" s="6" t="s">
        <v>56</v>
      </c>
      <c r="Q131" s="6" t="s">
        <v>509</v>
      </c>
      <c r="R131" s="6" t="s">
        <v>491</v>
      </c>
      <c r="S131" s="8">
        <v>44027</v>
      </c>
      <c r="T131" s="8">
        <v>44027</v>
      </c>
      <c r="U131" s="6"/>
    </row>
    <row r="132" spans="1:21" ht="28.8">
      <c r="A132" s="6">
        <v>2020</v>
      </c>
      <c r="B132" s="8">
        <v>43922</v>
      </c>
      <c r="C132" s="8">
        <v>44012</v>
      </c>
      <c r="D132" s="6" t="s">
        <v>485</v>
      </c>
      <c r="E132" s="6" t="s">
        <v>486</v>
      </c>
      <c r="F132" s="6" t="s">
        <v>510</v>
      </c>
      <c r="G132" s="6" t="s">
        <v>114</v>
      </c>
      <c r="H132" s="6" t="s">
        <v>510</v>
      </c>
      <c r="I132" s="6" t="s">
        <v>308</v>
      </c>
      <c r="J132" s="6" t="s">
        <v>130</v>
      </c>
      <c r="K132" s="6" t="s">
        <v>118</v>
      </c>
      <c r="L132" s="6">
        <v>2020</v>
      </c>
      <c r="M132" s="6">
        <v>35</v>
      </c>
      <c r="N132" s="6" t="s">
        <v>105</v>
      </c>
      <c r="O132" s="12">
        <v>0</v>
      </c>
      <c r="P132" s="6" t="s">
        <v>56</v>
      </c>
      <c r="Q132" s="6" t="s">
        <v>504</v>
      </c>
      <c r="R132" s="6" t="s">
        <v>491</v>
      </c>
      <c r="S132" s="8">
        <v>44027</v>
      </c>
      <c r="T132" s="8">
        <v>44027</v>
      </c>
      <c r="U132" s="6"/>
    </row>
    <row r="133" spans="1:21" ht="28.8">
      <c r="A133" s="6">
        <v>2020</v>
      </c>
      <c r="B133" s="8">
        <v>43922</v>
      </c>
      <c r="C133" s="8">
        <v>44012</v>
      </c>
      <c r="D133" s="6" t="s">
        <v>485</v>
      </c>
      <c r="E133" s="6" t="s">
        <v>486</v>
      </c>
      <c r="F133" s="6" t="s">
        <v>511</v>
      </c>
      <c r="G133" s="6" t="s">
        <v>114</v>
      </c>
      <c r="H133" s="6" t="s">
        <v>511</v>
      </c>
      <c r="I133" s="6" t="s">
        <v>489</v>
      </c>
      <c r="J133" s="6" t="s">
        <v>211</v>
      </c>
      <c r="K133" s="6" t="s">
        <v>118</v>
      </c>
      <c r="L133" s="6">
        <v>2020</v>
      </c>
      <c r="M133" s="6">
        <v>0.6</v>
      </c>
      <c r="N133" s="6" t="s">
        <v>105</v>
      </c>
      <c r="O133" s="12">
        <v>1.1112</v>
      </c>
      <c r="P133" s="6" t="s">
        <v>56</v>
      </c>
      <c r="Q133" s="6" t="s">
        <v>512</v>
      </c>
      <c r="R133" s="6" t="s">
        <v>491</v>
      </c>
      <c r="S133" s="8">
        <v>44027</v>
      </c>
      <c r="T133" s="8">
        <v>44027</v>
      </c>
      <c r="U133" s="6"/>
    </row>
    <row r="134" spans="1:21" ht="28.8">
      <c r="A134" s="6">
        <v>2020</v>
      </c>
      <c r="B134" s="8">
        <v>43922</v>
      </c>
      <c r="C134" s="8">
        <v>44012</v>
      </c>
      <c r="D134" s="6" t="s">
        <v>485</v>
      </c>
      <c r="E134" s="6" t="s">
        <v>486</v>
      </c>
      <c r="F134" s="6" t="s">
        <v>513</v>
      </c>
      <c r="G134" s="6" t="s">
        <v>114</v>
      </c>
      <c r="H134" s="6" t="s">
        <v>513</v>
      </c>
      <c r="I134" s="6" t="s">
        <v>494</v>
      </c>
      <c r="J134" s="6" t="s">
        <v>383</v>
      </c>
      <c r="K134" s="6" t="s">
        <v>118</v>
      </c>
      <c r="L134" s="6">
        <v>2019</v>
      </c>
      <c r="M134" s="6">
        <v>0.3</v>
      </c>
      <c r="N134" s="6" t="s">
        <v>105</v>
      </c>
      <c r="O134" s="12">
        <v>0.11900000000000001</v>
      </c>
      <c r="P134" s="6" t="s">
        <v>56</v>
      </c>
      <c r="Q134" s="6" t="s">
        <v>514</v>
      </c>
      <c r="R134" s="6" t="s">
        <v>491</v>
      </c>
      <c r="S134" s="8">
        <v>44027</v>
      </c>
      <c r="T134" s="8">
        <v>44027</v>
      </c>
      <c r="U134" s="6"/>
    </row>
    <row r="135" spans="1:21" ht="28.8">
      <c r="A135" s="6">
        <v>2020</v>
      </c>
      <c r="B135" s="8">
        <v>43922</v>
      </c>
      <c r="C135" s="8">
        <v>44012</v>
      </c>
      <c r="D135" s="6" t="s">
        <v>485</v>
      </c>
      <c r="E135" s="6" t="s">
        <v>486</v>
      </c>
      <c r="F135" s="6" t="s">
        <v>515</v>
      </c>
      <c r="G135" s="6" t="s">
        <v>114</v>
      </c>
      <c r="H135" s="6" t="s">
        <v>515</v>
      </c>
      <c r="I135" s="6" t="s">
        <v>489</v>
      </c>
      <c r="J135" s="6" t="s">
        <v>211</v>
      </c>
      <c r="K135" s="6" t="s">
        <v>118</v>
      </c>
      <c r="L135" s="6">
        <v>2020</v>
      </c>
      <c r="M135" s="6">
        <v>0.4</v>
      </c>
      <c r="N135" s="6" t="s">
        <v>105</v>
      </c>
      <c r="O135" s="12">
        <v>2.2093000000000003</v>
      </c>
      <c r="P135" s="6" t="s">
        <v>56</v>
      </c>
      <c r="Q135" s="6" t="s">
        <v>516</v>
      </c>
      <c r="R135" s="6" t="s">
        <v>491</v>
      </c>
      <c r="S135" s="8">
        <v>44027</v>
      </c>
      <c r="T135" s="8">
        <v>44027</v>
      </c>
      <c r="U135" s="6"/>
    </row>
    <row r="136" spans="1:21" ht="43.2">
      <c r="A136" s="6">
        <v>2020</v>
      </c>
      <c r="B136" s="8">
        <v>43922</v>
      </c>
      <c r="C136" s="8">
        <v>44012</v>
      </c>
      <c r="D136" s="6" t="str">
        <f>[6]FIN!$M$6</f>
        <v>AUXILIAR AL AYUNTAMIENTO Y ADMINISTRACION MUNICIPAL EN MATERIA DE PLANEACION OPERANDO EL SIMUPLAN (2</v>
      </c>
      <c r="E136" s="6" t="str">
        <f>[6]FIN!$E$8</f>
        <v>ASEGURAR EL DESARROLLO INTEGRAL Y EQUITATIVO DE TODOS LOS SECTORES SOCIALES, A TRAVÉS DE LA PARTICIPACIÓN CIUDADANA, EN COORDINACIÓN CON EL GOBIERNO MUNICIPAL.</v>
      </c>
      <c r="F136" s="6" t="str">
        <f>[6]FIN!$E$9</f>
        <v>NÚMERO DE SESIONES PARA FOMENTAR LA PARTICIPACIÓN CIUDADANA.</v>
      </c>
      <c r="G136" s="6" t="s">
        <v>114</v>
      </c>
      <c r="H136" s="6" t="str">
        <f>[6]FIN!$E$9</f>
        <v>NÚMERO DE SESIONES PARA FOMENTAR LA PARTICIPACIÓN CIUDADANA.</v>
      </c>
      <c r="I136" s="6" t="s">
        <v>517</v>
      </c>
      <c r="J136" s="6" t="s">
        <v>211</v>
      </c>
      <c r="K136" s="6" t="s">
        <v>518</v>
      </c>
      <c r="L136" s="6">
        <v>2020</v>
      </c>
      <c r="M136" s="6" t="s">
        <v>519</v>
      </c>
      <c r="N136" s="6">
        <v>96.3</v>
      </c>
      <c r="O136" s="12">
        <v>4.82</v>
      </c>
      <c r="P136" s="6" t="s">
        <v>56</v>
      </c>
      <c r="Q136" s="6" t="s">
        <v>520</v>
      </c>
      <c r="R136" s="6" t="s">
        <v>521</v>
      </c>
      <c r="S136" s="8">
        <v>43968</v>
      </c>
      <c r="T136" s="8">
        <v>43968</v>
      </c>
      <c r="U136" s="6"/>
    </row>
    <row r="137" spans="1:21" ht="158.4">
      <c r="A137" s="6">
        <v>2020</v>
      </c>
      <c r="B137" s="8">
        <v>43922</v>
      </c>
      <c r="C137" s="8">
        <v>44012</v>
      </c>
      <c r="D137" s="6" t="str">
        <f>[6]PROPOSITO!$M$6</f>
        <v>AUXILIAR AL AYUNTAMIENTO Y ADMINISTRACION MUNICIPAL EN MATERIA DE PLANEACION OPERANDO EL SIMUPLAN (2</v>
      </c>
      <c r="E137" s="6" t="str">
        <f>[6]PROPOSITO!$E$8</f>
        <v>LA PARTICIPACIÓN CIUDADANA EN LOS PROCESOS DE PLANEACIÓN PARA EL DESARROLLO MUNICIPAL SE INCREMENTA PROGRESIVAMENTE.</v>
      </c>
      <c r="F137" s="6" t="str">
        <f>[6]PROPOSITO!$E$9</f>
        <v>PORCENTAJE DE AUMENTO DE PARTICIPACIÓN CIUDADANA.</v>
      </c>
      <c r="G137" s="6" t="s">
        <v>114</v>
      </c>
      <c r="H137" s="6" t="str">
        <f>[6]PROPOSITO!$E$9</f>
        <v>PORCENTAJE DE AUMENTO DE PARTICIPACIÓN CIUDADANA.</v>
      </c>
      <c r="I137" s="6" t="s">
        <v>522</v>
      </c>
      <c r="J137" s="6" t="s">
        <v>211</v>
      </c>
      <c r="K137" s="6" t="s">
        <v>518</v>
      </c>
      <c r="L137" s="6">
        <v>2020</v>
      </c>
      <c r="M137" s="6" t="s">
        <v>523</v>
      </c>
      <c r="N137" s="6">
        <v>121.72</v>
      </c>
      <c r="O137" s="12">
        <v>1.74</v>
      </c>
      <c r="P137" s="6" t="s">
        <v>56</v>
      </c>
      <c r="Q137" s="6" t="s">
        <v>520</v>
      </c>
      <c r="R137" s="6" t="s">
        <v>524</v>
      </c>
      <c r="S137" s="8">
        <v>43968</v>
      </c>
      <c r="T137" s="8">
        <v>43968</v>
      </c>
      <c r="U137" s="6"/>
    </row>
    <row r="138" spans="1:21" ht="129.6">
      <c r="A138" s="6">
        <v>2020</v>
      </c>
      <c r="B138" s="8">
        <v>43922</v>
      </c>
      <c r="C138" s="8">
        <v>44012</v>
      </c>
      <c r="D138" s="6" t="str">
        <f>'[6]COMPONENTE 1'!$M$6</f>
        <v>AUXILIAR AL AYUNTAMIENTO Y ADMINISTRACION MUNICIPAL EN MATERIA DE PLANEACION OPERANDO EL SIMUPLAN (2</v>
      </c>
      <c r="E138" s="6" t="str">
        <f>'[6]COMPONENTE 1'!$E$8</f>
        <v>REPRESENTATIVIDAD CIUDADANA EN LAS COMISIONES DEL COPLADEM INCREMENTADA.</v>
      </c>
      <c r="F138" s="6" t="str">
        <f>'[6]COMPONENTE 1'!$E$9</f>
        <v>PORCENTAJE DE REPRESENTATIVIDAD (CIUDADANOS) DE LAS COMISIONES.</v>
      </c>
      <c r="G138" s="6" t="s">
        <v>114</v>
      </c>
      <c r="H138" s="6" t="str">
        <f>'[6]COMPONENTE 1'!$E$9</f>
        <v>PORCENTAJE DE REPRESENTATIVIDAD (CIUDADANOS) DE LAS COMISIONES.</v>
      </c>
      <c r="I138" s="6" t="s">
        <v>525</v>
      </c>
      <c r="J138" s="6" t="s">
        <v>211</v>
      </c>
      <c r="K138" s="6" t="s">
        <v>518</v>
      </c>
      <c r="L138" s="6">
        <v>2020</v>
      </c>
      <c r="M138" s="6" t="s">
        <v>526</v>
      </c>
      <c r="N138" s="6">
        <v>75.959999999999994</v>
      </c>
      <c r="O138" s="12">
        <v>0.95</v>
      </c>
      <c r="P138" s="6" t="s">
        <v>56</v>
      </c>
      <c r="Q138" s="6" t="s">
        <v>520</v>
      </c>
      <c r="R138" s="6" t="s">
        <v>521</v>
      </c>
      <c r="S138" s="8">
        <v>43968</v>
      </c>
      <c r="T138" s="8">
        <v>43968</v>
      </c>
      <c r="U138" s="6"/>
    </row>
    <row r="139" spans="1:21" ht="172.8">
      <c r="A139" s="6">
        <v>2020</v>
      </c>
      <c r="B139" s="8">
        <v>43922</v>
      </c>
      <c r="C139" s="8">
        <v>44012</v>
      </c>
      <c r="D139" s="6" t="str">
        <f>'[6]ACT 1.1'!$M$6</f>
        <v>AUXILIAR AL AYUNTAMIENTO Y ADMINISTRACION MUNICIPAL EN MATERIA DE PLANEACION OPERANDO EL SIMUPLAN (2</v>
      </c>
      <c r="E139" s="6" t="str">
        <f>'[6]ACT 1.1'!$E$8</f>
        <v>INTEGRACIÓN DE PARTICIPANTES DE CONSEJOS SECTORIALES EN LAS COMISIONES DEL COPLADEM.</v>
      </c>
      <c r="F139" s="6" t="str">
        <f>'[6]ACT 1.1'!$E$9</f>
        <v>PORCENTAJE DE PERSONAS DE CONSEJOS SECTORIALES PARTICIPANDO EN EL COPLADEM.</v>
      </c>
      <c r="G139" s="6" t="s">
        <v>114</v>
      </c>
      <c r="H139" s="6" t="str">
        <f>'[6]ACT 1.1'!$E$9</f>
        <v>PORCENTAJE DE PERSONAS DE CONSEJOS SECTORIALES PARTICIPANDO EN EL COPLADEM.</v>
      </c>
      <c r="I139" s="6" t="s">
        <v>527</v>
      </c>
      <c r="J139" s="6" t="s">
        <v>211</v>
      </c>
      <c r="K139" s="6" t="s">
        <v>518</v>
      </c>
      <c r="L139" s="6">
        <v>2020</v>
      </c>
      <c r="M139" s="6" t="s">
        <v>528</v>
      </c>
      <c r="N139" s="6">
        <v>92.79</v>
      </c>
      <c r="O139" s="12">
        <v>1.1599999999999999</v>
      </c>
      <c r="P139" s="6" t="s">
        <v>56</v>
      </c>
      <c r="Q139" s="6" t="s">
        <v>520</v>
      </c>
      <c r="R139" s="6" t="s">
        <v>521</v>
      </c>
      <c r="S139" s="8">
        <v>43968</v>
      </c>
      <c r="T139" s="8">
        <v>43968</v>
      </c>
      <c r="U139" s="6"/>
    </row>
    <row r="140" spans="1:21" ht="158.4">
      <c r="A140" s="6">
        <v>2020</v>
      </c>
      <c r="B140" s="8">
        <v>43922</v>
      </c>
      <c r="C140" s="8">
        <v>44012</v>
      </c>
      <c r="D140" s="6" t="str">
        <f>'[6]COMPONENTE 2'!$M$6</f>
        <v>AUXILIAR AL AYUNTAMIENTO Y ADMINISTRACION MUNICIPAL EN MATERIA DE PLANEACION OPERANDO EL SIMUPLAN (2</v>
      </c>
      <c r="E140" s="6" t="str">
        <f>'[6]COMPONENTE 2'!$E$8</f>
        <v>VINCULACIÓN DE LA OPERACIÓN DEL COPLADEM CON LOS PROGRAMAS DE LAS DEPENDENCIAS.</v>
      </c>
      <c r="F140" s="6" t="str">
        <f>'[6]COMPONENTE 2'!$E$9</f>
        <v>PORCENTAJE DE PROYECTOS GENERADOS POR DEPENDENCIAS.</v>
      </c>
      <c r="G140" s="6" t="s">
        <v>114</v>
      </c>
      <c r="H140" s="6" t="str">
        <f>'[6]COMPONENTE 2'!$E$9</f>
        <v>PORCENTAJE DE PROYECTOS GENERADOS POR DEPENDENCIAS.</v>
      </c>
      <c r="I140" s="6" t="s">
        <v>529</v>
      </c>
      <c r="J140" s="6" t="s">
        <v>211</v>
      </c>
      <c r="K140" s="6" t="s">
        <v>518</v>
      </c>
      <c r="L140" s="6">
        <v>2020</v>
      </c>
      <c r="M140" s="6" t="s">
        <v>530</v>
      </c>
      <c r="N140" s="23">
        <v>100</v>
      </c>
      <c r="O140" s="12">
        <v>2</v>
      </c>
      <c r="P140" s="6" t="s">
        <v>56</v>
      </c>
      <c r="Q140" s="6" t="s">
        <v>531</v>
      </c>
      <c r="R140" s="6" t="s">
        <v>521</v>
      </c>
      <c r="S140" s="8">
        <v>43968</v>
      </c>
      <c r="T140" s="8">
        <v>43968</v>
      </c>
      <c r="U140" s="6"/>
    </row>
    <row r="141" spans="1:21" ht="28.8">
      <c r="A141" s="6">
        <v>2020</v>
      </c>
      <c r="B141" s="8">
        <v>43922</v>
      </c>
      <c r="C141" s="8">
        <v>44012</v>
      </c>
      <c r="D141" s="6" t="str">
        <f>'[6]ACT 2.1'!$M$6</f>
        <v>AUXILIAR AL AYUNTAMIENTO Y ADMINISTRACION MUNICIPAL EN MATERIA DE PLANEACION OPERANDO EL SIMUPLAN (2</v>
      </c>
      <c r="E141" s="6" t="str">
        <f>'[6]ACT 2.1'!$E$8</f>
        <v>DISEÑO E IMPLEMENTACIÓN DE SISTEMA DE SEGUIMIENTO DE ACUERDOS GENERADOS EN EL COPLADEM.</v>
      </c>
      <c r="F141" s="6" t="str">
        <f>'[6]ACT 2.1'!$E$9</f>
        <v>SISTEMA DE ACUERDOS DEL COPLADEM.</v>
      </c>
      <c r="G141" s="6" t="s">
        <v>114</v>
      </c>
      <c r="H141" s="6" t="str">
        <f>'[6]ACT 2.1'!$E$9</f>
        <v>SISTEMA DE ACUERDOS DEL COPLADEM.</v>
      </c>
      <c r="I141" s="6" t="s">
        <v>532</v>
      </c>
      <c r="J141" s="6" t="s">
        <v>130</v>
      </c>
      <c r="K141" s="6" t="s">
        <v>518</v>
      </c>
      <c r="L141" s="6">
        <v>2020</v>
      </c>
      <c r="M141" s="6" t="s">
        <v>533</v>
      </c>
      <c r="N141" s="23">
        <v>1</v>
      </c>
      <c r="O141" s="12">
        <v>1</v>
      </c>
      <c r="P141" s="6" t="s">
        <v>56</v>
      </c>
      <c r="Q141" s="6" t="s">
        <v>520</v>
      </c>
      <c r="R141" s="6" t="s">
        <v>521</v>
      </c>
      <c r="S141" s="8">
        <v>43968</v>
      </c>
      <c r="T141" s="8">
        <v>43968</v>
      </c>
      <c r="U141" s="6"/>
    </row>
    <row r="142" spans="1:21" ht="28.8">
      <c r="A142" s="6">
        <v>2020</v>
      </c>
      <c r="B142" s="8">
        <v>43922</v>
      </c>
      <c r="C142" s="8">
        <v>44012</v>
      </c>
      <c r="D142" s="6" t="str">
        <f>'[6]COMPONENTE 3'!$M$6</f>
        <v>AUXILIAR AL AYUNTAMIENTO Y ADMINISTRACION MUNICIPAL EN MATERIA DE PLANEACION OPERANDO EL SIMUPLAN (2</v>
      </c>
      <c r="E142" s="6" t="str">
        <f>'[6]COMPONENTE 3'!$E$8</f>
        <v>SISTEMA MUNICIPAL DE PLANEACIÓN ACTUALIZADO.</v>
      </c>
      <c r="F142" s="6" t="str">
        <f>'[6]COMPONENTE 3'!$E$9</f>
        <v>PORCENTAJE DE INSTRUMENTOS DE PLANEACIÓN PUBLICADOS.</v>
      </c>
      <c r="G142" s="6" t="s">
        <v>114</v>
      </c>
      <c r="H142" s="6" t="str">
        <f>'[6]COMPONENTE 3'!$E$9</f>
        <v>PORCENTAJE DE INSTRUMENTOS DE PLANEACIÓN PUBLICADOS.</v>
      </c>
      <c r="I142" s="6" t="s">
        <v>534</v>
      </c>
      <c r="J142" s="6" t="s">
        <v>211</v>
      </c>
      <c r="K142" s="6" t="s">
        <v>518</v>
      </c>
      <c r="L142" s="6">
        <v>2020</v>
      </c>
      <c r="M142" s="6" t="s">
        <v>535</v>
      </c>
      <c r="N142" s="23">
        <v>100</v>
      </c>
      <c r="O142" s="12">
        <v>1</v>
      </c>
      <c r="P142" s="6" t="s">
        <v>56</v>
      </c>
      <c r="Q142" s="6" t="s">
        <v>536</v>
      </c>
      <c r="R142" s="6" t="s">
        <v>521</v>
      </c>
      <c r="S142" s="8">
        <v>43968</v>
      </c>
      <c r="T142" s="8">
        <v>43968</v>
      </c>
      <c r="U142" s="6"/>
    </row>
    <row r="143" spans="1:21" ht="28.8">
      <c r="A143" s="6">
        <v>2020</v>
      </c>
      <c r="B143" s="8">
        <v>43922</v>
      </c>
      <c r="C143" s="8">
        <v>44012</v>
      </c>
      <c r="D143" s="6" t="str">
        <f>'[6]ACT 3.1'!$M$6</f>
        <v>AUXILIAR AL AYUNTAMIENTO Y ADMINISTRACION MUNICIPAL EN MATERIA DE PLANEACION OPERANDO EL SIMUPLAN (2</v>
      </c>
      <c r="E143" s="6" t="str">
        <f>'[6]ACT 3.1'!$E$8</f>
        <v>ACTUALIZACIÓN DEL EL PROGRAMA MUNICIPAL DE DESARROLLO URBANO Y ORDENAMIENTO ECOLÓGICO Y TERRITORIAL.</v>
      </c>
      <c r="F143" s="6" t="str">
        <f>'[6]ACT 3.1'!$E$9</f>
        <v>PMDUOET ACTUALIZADO.</v>
      </c>
      <c r="G143" s="6" t="s">
        <v>114</v>
      </c>
      <c r="H143" s="6" t="str">
        <f>'[6]ACT 3.1'!$E$9</f>
        <v>PMDUOET ACTUALIZADO.</v>
      </c>
      <c r="I143" s="6" t="s">
        <v>537</v>
      </c>
      <c r="J143" s="6" t="s">
        <v>130</v>
      </c>
      <c r="K143" s="6" t="s">
        <v>65</v>
      </c>
      <c r="L143" s="6">
        <v>2020</v>
      </c>
      <c r="M143" s="6" t="s">
        <v>538</v>
      </c>
      <c r="N143" s="6">
        <v>1</v>
      </c>
      <c r="O143" s="12">
        <v>1</v>
      </c>
      <c r="P143" s="6" t="s">
        <v>56</v>
      </c>
      <c r="Q143" s="6" t="s">
        <v>539</v>
      </c>
      <c r="R143" s="6" t="s">
        <v>521</v>
      </c>
      <c r="S143" s="8">
        <v>43968</v>
      </c>
      <c r="T143" s="8">
        <v>43968</v>
      </c>
      <c r="U143" s="6"/>
    </row>
    <row r="144" spans="1:21" ht="26.4">
      <c r="A144" s="30">
        <v>2020</v>
      </c>
      <c r="B144" s="31">
        <v>43922</v>
      </c>
      <c r="C144" s="31">
        <v>44012</v>
      </c>
      <c r="D144" s="30" t="s">
        <v>540</v>
      </c>
      <c r="E144" s="32" t="s">
        <v>541</v>
      </c>
      <c r="F144" s="32" t="s">
        <v>542</v>
      </c>
      <c r="G144" s="30" t="s">
        <v>61</v>
      </c>
      <c r="H144" s="33" t="s">
        <v>543</v>
      </c>
      <c r="I144" s="30" t="s">
        <v>544</v>
      </c>
      <c r="J144" s="34" t="s">
        <v>202</v>
      </c>
      <c r="K144" s="30" t="s">
        <v>272</v>
      </c>
      <c r="L144" s="30">
        <v>2019</v>
      </c>
      <c r="M144" s="30" t="s">
        <v>545</v>
      </c>
      <c r="N144" s="30" t="s">
        <v>105</v>
      </c>
      <c r="O144" s="30">
        <v>0</v>
      </c>
      <c r="P144" s="30" t="s">
        <v>56</v>
      </c>
      <c r="Q144" s="30" t="s">
        <v>546</v>
      </c>
      <c r="R144" s="30" t="s">
        <v>547</v>
      </c>
      <c r="S144" s="31">
        <v>44018</v>
      </c>
      <c r="T144" s="31">
        <v>44018</v>
      </c>
      <c r="U144" s="30" t="s">
        <v>105</v>
      </c>
    </row>
    <row r="145" spans="1:21" ht="26.4">
      <c r="A145" s="30">
        <v>2020</v>
      </c>
      <c r="B145" s="31">
        <v>43922</v>
      </c>
      <c r="C145" s="31">
        <v>44012</v>
      </c>
      <c r="D145" s="30" t="s">
        <v>540</v>
      </c>
      <c r="E145" s="32" t="s">
        <v>548</v>
      </c>
      <c r="F145" s="32" t="s">
        <v>549</v>
      </c>
      <c r="G145" s="30" t="s">
        <v>61</v>
      </c>
      <c r="H145" s="33" t="s">
        <v>550</v>
      </c>
      <c r="I145" s="30" t="s">
        <v>544</v>
      </c>
      <c r="J145" s="30" t="s">
        <v>202</v>
      </c>
      <c r="K145" s="30" t="s">
        <v>272</v>
      </c>
      <c r="L145" s="30">
        <v>2019</v>
      </c>
      <c r="M145" s="30" t="s">
        <v>551</v>
      </c>
      <c r="N145" s="30" t="s">
        <v>105</v>
      </c>
      <c r="O145" s="30">
        <v>1</v>
      </c>
      <c r="P145" s="30" t="s">
        <v>56</v>
      </c>
      <c r="Q145" s="33" t="s">
        <v>552</v>
      </c>
      <c r="R145" s="30" t="s">
        <v>547</v>
      </c>
      <c r="S145" s="31">
        <v>44018</v>
      </c>
      <c r="T145" s="31">
        <v>44018</v>
      </c>
      <c r="U145" s="30" t="s">
        <v>105</v>
      </c>
    </row>
    <row r="146" spans="1:21" ht="26.4">
      <c r="A146" s="30">
        <v>2020</v>
      </c>
      <c r="B146" s="31">
        <v>43922</v>
      </c>
      <c r="C146" s="31">
        <v>44012</v>
      </c>
      <c r="D146" s="30" t="s">
        <v>540</v>
      </c>
      <c r="E146" s="32" t="s">
        <v>553</v>
      </c>
      <c r="F146" s="32" t="s">
        <v>554</v>
      </c>
      <c r="G146" s="30" t="s">
        <v>61</v>
      </c>
      <c r="H146" s="33" t="s">
        <v>555</v>
      </c>
      <c r="I146" s="30" t="s">
        <v>544</v>
      </c>
      <c r="J146" s="30" t="s">
        <v>202</v>
      </c>
      <c r="K146" s="30" t="s">
        <v>272</v>
      </c>
      <c r="L146" s="30">
        <v>2019</v>
      </c>
      <c r="M146" s="30" t="s">
        <v>556</v>
      </c>
      <c r="N146" s="30" t="s">
        <v>105</v>
      </c>
      <c r="O146" s="30">
        <v>8</v>
      </c>
      <c r="P146" s="30" t="s">
        <v>56</v>
      </c>
      <c r="Q146" s="30" t="s">
        <v>557</v>
      </c>
      <c r="R146" s="30" t="s">
        <v>547</v>
      </c>
      <c r="S146" s="31">
        <v>44018</v>
      </c>
      <c r="T146" s="31">
        <v>44018</v>
      </c>
      <c r="U146" s="30" t="s">
        <v>105</v>
      </c>
    </row>
    <row r="147" spans="1:21" ht="26.4">
      <c r="A147" s="30">
        <v>2020</v>
      </c>
      <c r="B147" s="31">
        <v>43922</v>
      </c>
      <c r="C147" s="31">
        <v>44012</v>
      </c>
      <c r="D147" s="30" t="s">
        <v>540</v>
      </c>
      <c r="E147" s="32" t="s">
        <v>558</v>
      </c>
      <c r="F147" s="32" t="s">
        <v>559</v>
      </c>
      <c r="G147" s="30" t="s">
        <v>61</v>
      </c>
      <c r="H147" s="34" t="s">
        <v>560</v>
      </c>
      <c r="I147" s="30" t="s">
        <v>544</v>
      </c>
      <c r="J147" s="30" t="s">
        <v>202</v>
      </c>
      <c r="K147" s="30" t="s">
        <v>272</v>
      </c>
      <c r="L147" s="30">
        <v>2019</v>
      </c>
      <c r="M147" s="33" t="s">
        <v>561</v>
      </c>
      <c r="N147" s="30" t="s">
        <v>105</v>
      </c>
      <c r="O147" s="30">
        <v>6</v>
      </c>
      <c r="P147" s="30" t="s">
        <v>56</v>
      </c>
      <c r="Q147" s="34" t="s">
        <v>562</v>
      </c>
      <c r="R147" s="30" t="s">
        <v>547</v>
      </c>
      <c r="S147" s="31">
        <v>44018</v>
      </c>
      <c r="T147" s="31">
        <v>44018</v>
      </c>
      <c r="U147" s="30" t="s">
        <v>105</v>
      </c>
    </row>
    <row r="148" spans="1:21" ht="26.4">
      <c r="A148" s="30">
        <v>2020</v>
      </c>
      <c r="B148" s="31">
        <v>43922</v>
      </c>
      <c r="C148" s="31">
        <v>44012</v>
      </c>
      <c r="D148" s="30" t="s">
        <v>540</v>
      </c>
      <c r="E148" s="32" t="s">
        <v>563</v>
      </c>
      <c r="F148" s="32" t="s">
        <v>564</v>
      </c>
      <c r="G148" s="30" t="s">
        <v>61</v>
      </c>
      <c r="H148" s="30" t="s">
        <v>565</v>
      </c>
      <c r="I148" s="30" t="s">
        <v>544</v>
      </c>
      <c r="J148" s="30" t="s">
        <v>202</v>
      </c>
      <c r="K148" s="30" t="s">
        <v>272</v>
      </c>
      <c r="L148" s="30">
        <v>2019</v>
      </c>
      <c r="M148" s="30" t="s">
        <v>566</v>
      </c>
      <c r="N148" s="30" t="s">
        <v>105</v>
      </c>
      <c r="O148" s="30">
        <v>5</v>
      </c>
      <c r="P148" s="30" t="s">
        <v>56</v>
      </c>
      <c r="Q148" s="34" t="s">
        <v>567</v>
      </c>
      <c r="R148" s="30" t="s">
        <v>547</v>
      </c>
      <c r="S148" s="31">
        <v>44018</v>
      </c>
      <c r="T148" s="31">
        <v>44018</v>
      </c>
      <c r="U148" s="30" t="s">
        <v>105</v>
      </c>
    </row>
    <row r="149" spans="1:21" ht="26.4">
      <c r="A149" s="30">
        <v>2020</v>
      </c>
      <c r="B149" s="31">
        <v>43922</v>
      </c>
      <c r="C149" s="31">
        <v>44012</v>
      </c>
      <c r="D149" s="30" t="s">
        <v>540</v>
      </c>
      <c r="E149" s="32" t="s">
        <v>568</v>
      </c>
      <c r="F149" s="32" t="s">
        <v>569</v>
      </c>
      <c r="G149" s="30" t="s">
        <v>61</v>
      </c>
      <c r="H149" s="30" t="s">
        <v>570</v>
      </c>
      <c r="I149" s="30" t="s">
        <v>544</v>
      </c>
      <c r="J149" s="30" t="s">
        <v>202</v>
      </c>
      <c r="K149" s="30" t="s">
        <v>272</v>
      </c>
      <c r="L149" s="30">
        <v>2019</v>
      </c>
      <c r="M149" s="35">
        <v>0.8</v>
      </c>
      <c r="N149" s="30" t="s">
        <v>105</v>
      </c>
      <c r="O149" s="30">
        <v>89.78</v>
      </c>
      <c r="P149" s="30" t="s">
        <v>56</v>
      </c>
      <c r="Q149" s="34" t="s">
        <v>567</v>
      </c>
      <c r="R149" s="30" t="s">
        <v>547</v>
      </c>
      <c r="S149" s="31">
        <v>44018</v>
      </c>
      <c r="T149" s="31">
        <v>44018</v>
      </c>
      <c r="U149" s="30" t="s">
        <v>105</v>
      </c>
    </row>
    <row r="150" spans="1:21" ht="26.4">
      <c r="A150" s="30">
        <v>2020</v>
      </c>
      <c r="B150" s="31">
        <v>43922</v>
      </c>
      <c r="C150" s="31">
        <v>44012</v>
      </c>
      <c r="D150" s="30" t="s">
        <v>540</v>
      </c>
      <c r="E150" s="32" t="s">
        <v>571</v>
      </c>
      <c r="F150" s="32" t="s">
        <v>572</v>
      </c>
      <c r="G150" s="30" t="s">
        <v>61</v>
      </c>
      <c r="H150" s="30" t="s">
        <v>573</v>
      </c>
      <c r="I150" s="30" t="s">
        <v>544</v>
      </c>
      <c r="J150" s="30" t="s">
        <v>202</v>
      </c>
      <c r="K150" s="30" t="s">
        <v>272</v>
      </c>
      <c r="L150" s="30">
        <v>2019</v>
      </c>
      <c r="M150" s="30" t="s">
        <v>574</v>
      </c>
      <c r="N150" s="30" t="s">
        <v>105</v>
      </c>
      <c r="O150" s="30">
        <v>1</v>
      </c>
      <c r="P150" s="30" t="s">
        <v>56</v>
      </c>
      <c r="Q150" s="34" t="s">
        <v>567</v>
      </c>
      <c r="R150" s="30" t="s">
        <v>547</v>
      </c>
      <c r="S150" s="31">
        <v>44018</v>
      </c>
      <c r="T150" s="31">
        <v>44018</v>
      </c>
      <c r="U150" s="30" t="s">
        <v>105</v>
      </c>
    </row>
    <row r="151" spans="1:21">
      <c r="A151" s="30">
        <v>2020</v>
      </c>
      <c r="B151" s="31">
        <v>43922</v>
      </c>
      <c r="C151" s="31">
        <v>44012</v>
      </c>
      <c r="D151" s="30" t="s">
        <v>540</v>
      </c>
      <c r="E151" s="32" t="s">
        <v>575</v>
      </c>
      <c r="F151" s="32" t="s">
        <v>576</v>
      </c>
      <c r="G151" s="30" t="s">
        <v>61</v>
      </c>
      <c r="H151" s="30" t="s">
        <v>577</v>
      </c>
      <c r="I151" s="30" t="s">
        <v>544</v>
      </c>
      <c r="J151" s="30" t="s">
        <v>578</v>
      </c>
      <c r="K151" s="30" t="s">
        <v>65</v>
      </c>
      <c r="L151" s="30">
        <v>2019</v>
      </c>
      <c r="M151" s="30" t="s">
        <v>579</v>
      </c>
      <c r="N151" s="30" t="s">
        <v>105</v>
      </c>
      <c r="O151" s="30">
        <v>9</v>
      </c>
      <c r="P151" s="30" t="s">
        <v>56</v>
      </c>
      <c r="Q151" s="30" t="s">
        <v>580</v>
      </c>
      <c r="R151" s="30" t="s">
        <v>547</v>
      </c>
      <c r="S151" s="31">
        <v>44018</v>
      </c>
      <c r="T151" s="31">
        <v>44018</v>
      </c>
      <c r="U151" s="30" t="s">
        <v>105</v>
      </c>
    </row>
    <row r="152" spans="1:21" ht="72">
      <c r="A152" s="6">
        <v>2020</v>
      </c>
      <c r="B152" s="8">
        <v>43922</v>
      </c>
      <c r="C152" s="8">
        <v>44012</v>
      </c>
      <c r="D152" s="6" t="s">
        <v>581</v>
      </c>
      <c r="E152" s="6" t="str">
        <f>[7]FIN!$E$8</f>
        <v>CONTRIBUIR A LA DISMINUCIÓN DE RIESGOS DE PROTECCIÓN CIVIL EN EL MUNICIPIO DE COMONFORT</v>
      </c>
      <c r="F152" s="6" t="str">
        <f>[7]FIN!$E$9</f>
        <v>PLANES OPERATIVOS PARA EVENTOS MASIVOS</v>
      </c>
      <c r="G152" s="6" t="s">
        <v>114</v>
      </c>
      <c r="H152" s="6" t="str">
        <f>[7]FIN!$E$8</f>
        <v>CONTRIBUIR A LA DISMINUCIÓN DE RIESGOS DE PROTECCIÓN CIVIL EN EL MUNICIPIO DE COMONFORT</v>
      </c>
      <c r="I152" s="17" t="str">
        <f>[8]FIN!$Q$10</f>
        <v>A / B</v>
      </c>
      <c r="J152" s="36" t="str">
        <f>[8]FIN!$M$10</f>
        <v>PORCENTAJE</v>
      </c>
      <c r="K152" s="6" t="s">
        <v>518</v>
      </c>
      <c r="L152" s="6">
        <v>2020</v>
      </c>
      <c r="M152" s="17" t="str">
        <f>[8]FIN!$I$18</f>
        <v>100% NÚMERO DE OPERATIVOS REALIZADOS/NÚMERO DE OPERATIVOS PROGRAMADOS</v>
      </c>
      <c r="N152" s="6" t="s">
        <v>105</v>
      </c>
      <c r="O152" s="37">
        <v>228.57</v>
      </c>
      <c r="P152" s="6" t="s">
        <v>56</v>
      </c>
      <c r="Q152" s="6" t="s">
        <v>582</v>
      </c>
      <c r="R152" s="17" t="str">
        <f>[7]FIN!$I$7</f>
        <v>COORDINACION DE PROTECCION CIVIL</v>
      </c>
      <c r="S152" s="8">
        <v>44025</v>
      </c>
      <c r="T152" s="8">
        <v>44025</v>
      </c>
      <c r="U152" s="6"/>
    </row>
    <row r="153" spans="1:21" ht="115.2">
      <c r="A153" s="6">
        <v>2020</v>
      </c>
      <c r="B153" s="8">
        <v>43922</v>
      </c>
      <c r="C153" s="8">
        <v>44012</v>
      </c>
      <c r="D153" s="6" t="s">
        <v>583</v>
      </c>
      <c r="E153" s="6" t="str">
        <f>[7]PROPOSITO!$E$8</f>
        <v>EL MUNICIPIO DE COMONFORT CUENTA CON UN ADECUADO SISTEMA DE PREVENCIÓN EN MATERIA DE PROTECCIÓN CIVIL</v>
      </c>
      <c r="F153" s="6" t="str">
        <f>[7]PROPOSITO!$E$9</f>
        <v>CAPACITACIONES PARA LA CIUDADANÍA</v>
      </c>
      <c r="G153" s="6" t="s">
        <v>114</v>
      </c>
      <c r="H153" s="6" t="str">
        <f>[7]PROPOSITO!$E$8</f>
        <v>EL MUNICIPIO DE COMONFORT CUENTA CON UN ADECUADO SISTEMA DE PREVENCIÓN EN MATERIA DE PROTECCIÓN CIVIL</v>
      </c>
      <c r="I153" s="17" t="str">
        <f>[8]PROPOSITO!$Q$10</f>
        <v>((A / B) - 1) * 100</v>
      </c>
      <c r="J153" s="36" t="str">
        <f>[8]PROPOSITO!$M$10</f>
        <v>PORCENTAJE</v>
      </c>
      <c r="K153" s="6" t="s">
        <v>518</v>
      </c>
      <c r="L153" s="6">
        <v>2020</v>
      </c>
      <c r="M153" s="17" t="str">
        <f>[8]PROPOSITO!$I$18</f>
        <v>10% NÚMERO DE HABITANTES CAPACITADOS EN EL AÑO ACTUAL/ NÚMERO DE HABITANTES CAPACITADOS EN EL AÑO ANTERIOR</v>
      </c>
      <c r="N153" s="6" t="s">
        <v>105</v>
      </c>
      <c r="O153" s="37">
        <v>5.75</v>
      </c>
      <c r="P153" s="6" t="s">
        <v>56</v>
      </c>
      <c r="Q153" s="6" t="s">
        <v>582</v>
      </c>
      <c r="R153" s="17" t="str">
        <f>[7]PROPOSITO!$I$7</f>
        <v>COORDINACION DE PROTECCION CIVIL</v>
      </c>
      <c r="S153" s="8">
        <v>44025</v>
      </c>
      <c r="T153" s="8">
        <v>44025</v>
      </c>
      <c r="U153" s="6"/>
    </row>
    <row r="154" spans="1:21" ht="28.8">
      <c r="A154" s="6">
        <v>2020</v>
      </c>
      <c r="B154" s="8">
        <v>43922</v>
      </c>
      <c r="C154" s="8">
        <v>44012</v>
      </c>
      <c r="D154" s="6" t="s">
        <v>583</v>
      </c>
      <c r="E154" s="6" t="str">
        <f>'[7]COMPONENTE 1'!$E$8</f>
        <v>FUENTES DE INFORMACIÓN DE RIESGOS DEL MUNICIPIO ACTUALIZADAS</v>
      </c>
      <c r="F154" s="6" t="str">
        <f>'[7]COMPONENTE 1'!$E$9</f>
        <v>ACTUALIZACIÓN DEL ATLAS MUNICIPAL DE RIESGOS</v>
      </c>
      <c r="G154" s="6" t="s">
        <v>584</v>
      </c>
      <c r="H154" s="6" t="str">
        <f>'[7]COMPONENTE 1'!$E$8</f>
        <v>FUENTES DE INFORMACIÓN DE RIESGOS DEL MUNICIPIO ACTUALIZADAS</v>
      </c>
      <c r="I154" s="17" t="str">
        <f>'[8]COMPONENTE 1'!$Q$10</f>
        <v>A</v>
      </c>
      <c r="J154" s="36" t="str">
        <f>'[8]COMPONENTE 1'!$M$10</f>
        <v>UNIDAD</v>
      </c>
      <c r="K154" s="6" t="s">
        <v>518</v>
      </c>
      <c r="L154" s="6">
        <v>2020</v>
      </c>
      <c r="M154" s="17" t="str">
        <f>'[8]COMPONENTE 1'!$I$18</f>
        <v>3 DOCUMENTO ACTUALIZADO</v>
      </c>
      <c r="N154" s="6" t="s">
        <v>105</v>
      </c>
      <c r="O154" s="37">
        <v>13</v>
      </c>
      <c r="P154" s="6" t="s">
        <v>56</v>
      </c>
      <c r="Q154" s="6" t="s">
        <v>582</v>
      </c>
      <c r="R154" s="17" t="str">
        <f>'[7]COMPONENTE 1'!$I$7</f>
        <v>COORDINACION DE PROTECCION CIVIL</v>
      </c>
      <c r="S154" s="8">
        <v>44025</v>
      </c>
      <c r="T154" s="8">
        <v>44025</v>
      </c>
      <c r="U154" s="6"/>
    </row>
    <row r="155" spans="1:21" ht="28.8">
      <c r="A155" s="6">
        <v>2020</v>
      </c>
      <c r="B155" s="8">
        <v>43922</v>
      </c>
      <c r="C155" s="8">
        <v>44012</v>
      </c>
      <c r="D155" s="6" t="s">
        <v>583</v>
      </c>
      <c r="E155" s="6" t="str">
        <f>'[7]ACT 1.1'!$E$8</f>
        <v>EJECUCIÓN DE INSPECCIONES DE RIESGOS EN CENTROS DE CONCENTRACIÓN MASIVA</v>
      </c>
      <c r="F155" s="6" t="str">
        <f>'[7]ACT 1.1'!$E$9</f>
        <v>ACTAS DE INSPECCIÓN APLICADAS</v>
      </c>
      <c r="G155" s="6" t="s">
        <v>584</v>
      </c>
      <c r="H155" s="6" t="str">
        <f>'[7]ACT 1.1'!$E$8</f>
        <v>EJECUCIÓN DE INSPECCIONES DE RIESGOS EN CENTROS DE CONCENTRACIÓN MASIVA</v>
      </c>
      <c r="I155" s="17" t="str">
        <f>'[8]ACT 1.1'!$Q$10</f>
        <v>A</v>
      </c>
      <c r="J155" s="36" t="str">
        <f>'[8]ACT 1.1'!$M$10</f>
        <v>UNIDAD</v>
      </c>
      <c r="K155" s="6" t="s">
        <v>518</v>
      </c>
      <c r="L155" s="6">
        <v>2020</v>
      </c>
      <c r="M155" s="17" t="str">
        <f>'[8]ACT 1.1'!$I$18</f>
        <v>40 INSPECCIONES REALIZADAS</v>
      </c>
      <c r="N155" s="6" t="s">
        <v>105</v>
      </c>
      <c r="O155" s="37">
        <v>3</v>
      </c>
      <c r="P155" s="6" t="s">
        <v>56</v>
      </c>
      <c r="Q155" s="6" t="s">
        <v>582</v>
      </c>
      <c r="R155" s="17" t="str">
        <f>'[7]ACT 1.1'!$I$7</f>
        <v>COORDINACION DE PROTECCION CIVIL</v>
      </c>
      <c r="S155" s="8">
        <v>44025</v>
      </c>
      <c r="T155" s="8">
        <v>44025</v>
      </c>
      <c r="U155" s="6"/>
    </row>
    <row r="156" spans="1:21" ht="43.2">
      <c r="A156" s="6">
        <v>2020</v>
      </c>
      <c r="B156" s="8">
        <v>43922</v>
      </c>
      <c r="C156" s="8">
        <v>44012</v>
      </c>
      <c r="D156" s="6" t="s">
        <v>583</v>
      </c>
      <c r="E156" s="6" t="str">
        <f>'[7]COMPONENTE 2'!$E$8</f>
        <v>HABITANTES DEL MUNICIPIO CAPACITADOS EN MEDIDAS DE PREVENCIÓN</v>
      </c>
      <c r="F156" s="6" t="str">
        <f>'[7]COMPONENTE 2'!$E$9</f>
        <v>CAPACITACIONES OTORGADAS EN EL AÑO</v>
      </c>
      <c r="G156" s="6" t="s">
        <v>497</v>
      </c>
      <c r="H156" s="6" t="str">
        <f>'[7]COMPONENTE 2'!$E$8</f>
        <v>HABITANTES DEL MUNICIPIO CAPACITADOS EN MEDIDAS DE PREVENCIÓN</v>
      </c>
      <c r="I156" s="17" t="str">
        <f>'[8]COMPONENTE 2'!$Q$10</f>
        <v>A</v>
      </c>
      <c r="J156" s="36" t="str">
        <f>'[8]COMPONENTE 2'!$M$10</f>
        <v>UNIDAD</v>
      </c>
      <c r="K156" s="6" t="s">
        <v>518</v>
      </c>
      <c r="L156" s="6">
        <v>2020</v>
      </c>
      <c r="M156" s="17" t="str">
        <f>'[8]COMPONENTE 2'!$I$18</f>
        <v>20 CAPACITACIONES REALIZADAS</v>
      </c>
      <c r="N156" s="6" t="s">
        <v>105</v>
      </c>
      <c r="O156" s="37">
        <v>6</v>
      </c>
      <c r="P156" s="6" t="s">
        <v>56</v>
      </c>
      <c r="Q156" s="6" t="s">
        <v>582</v>
      </c>
      <c r="R156" s="17" t="str">
        <f>'[7]COMPONENTE 2'!$I$7</f>
        <v>COORDINACION DE PROTECCION CIVIL</v>
      </c>
      <c r="S156" s="8">
        <v>44025</v>
      </c>
      <c r="T156" s="8">
        <v>44025</v>
      </c>
      <c r="U156" s="6"/>
    </row>
    <row r="157" spans="1:21" ht="43.2">
      <c r="A157" s="6">
        <v>2020</v>
      </c>
      <c r="B157" s="8">
        <v>43922</v>
      </c>
      <c r="C157" s="8">
        <v>44012</v>
      </c>
      <c r="D157" s="6" t="s">
        <v>583</v>
      </c>
      <c r="E157" s="6" t="str">
        <f>'[7]ACT 2.1'!$E$8</f>
        <v>DIFUSIÓN DE MEDIDAS DE PREVENCIÓN</v>
      </c>
      <c r="F157" s="6" t="str">
        <f>'[7]ACT 2.1'!$E$9</f>
        <v>FERIAS DE LA PREVENCIÓN</v>
      </c>
      <c r="G157" s="6" t="s">
        <v>497</v>
      </c>
      <c r="H157" s="6" t="str">
        <f>'[7]ACT 2.1'!$E$8</f>
        <v>DIFUSIÓN DE MEDIDAS DE PREVENCIÓN</v>
      </c>
      <c r="I157" s="17" t="str">
        <f>'[8]ACT 2.1'!$Q$10</f>
        <v>A</v>
      </c>
      <c r="J157" s="36" t="str">
        <f>'[8]ACT 2.1'!$M$10</f>
        <v>UNIDAD</v>
      </c>
      <c r="K157" s="6" t="s">
        <v>518</v>
      </c>
      <c r="L157" s="6">
        <v>2020</v>
      </c>
      <c r="M157" s="17" t="str">
        <f>'[8]ACT 2.1'!$I$18</f>
        <v>3 CAMPAÑAS DE PREVENCIÓN REALIZADAS</v>
      </c>
      <c r="N157" s="6" t="s">
        <v>105</v>
      </c>
      <c r="O157" s="37">
        <v>0</v>
      </c>
      <c r="P157" s="6" t="s">
        <v>56</v>
      </c>
      <c r="Q157" s="6" t="s">
        <v>582</v>
      </c>
      <c r="R157" s="17" t="str">
        <f>'[7]ACT 2.1'!$I$7</f>
        <v>COORDINACION DE PROTECCION CIVIL</v>
      </c>
      <c r="S157" s="8">
        <v>44025</v>
      </c>
      <c r="T157" s="8">
        <v>44025</v>
      </c>
      <c r="U157" s="6"/>
    </row>
    <row r="158" spans="1:21" ht="43.2">
      <c r="A158" s="6">
        <v>2020</v>
      </c>
      <c r="B158" s="8">
        <v>43922</v>
      </c>
      <c r="C158" s="8">
        <v>43922</v>
      </c>
      <c r="D158" s="6" t="s">
        <v>583</v>
      </c>
      <c r="E158" s="6" t="str">
        <f>'[7]ACT 2.2'!$E$8</f>
        <v>CONFORMACIÓN DE UNIDADES INTERNAS DE PROTECCIÓN CIVIL EN ESCUELAS Y EDIFICIOS PÚBLICOS.</v>
      </c>
      <c r="F158" s="6" t="str">
        <f>'[7]ACT 2.2'!$E$9</f>
        <v>EDIFICIOS PÚBLICOS Y PRIVADOS CON UNIDADES INTERNAS DE PC.</v>
      </c>
      <c r="G158" s="6" t="s">
        <v>584</v>
      </c>
      <c r="H158" s="6" t="str">
        <f>'[7]ACT 2.2'!$E$8</f>
        <v>CONFORMACIÓN DE UNIDADES INTERNAS DE PROTECCIÓN CIVIL EN ESCUELAS Y EDIFICIOS PÚBLICOS.</v>
      </c>
      <c r="I158" s="17" t="str">
        <f>'[8]ACT 2.2'!$Q$10</f>
        <v>A</v>
      </c>
      <c r="J158" s="36" t="str">
        <f>'[8]ACT 2.2'!$M$10</f>
        <v>UNIDAD</v>
      </c>
      <c r="K158" s="6" t="s">
        <v>518</v>
      </c>
      <c r="L158" s="6">
        <v>2020</v>
      </c>
      <c r="M158" s="17" t="str">
        <f>'[8]ACT 2.2'!$I$18</f>
        <v>45 UNIDADES DE PROTECCIÓN CIVIL CONFORMADAS</v>
      </c>
      <c r="N158" s="6" t="s">
        <v>105</v>
      </c>
      <c r="O158" s="37">
        <v>0</v>
      </c>
      <c r="P158" s="6" t="s">
        <v>56</v>
      </c>
      <c r="Q158" s="6" t="s">
        <v>582</v>
      </c>
      <c r="R158" s="17" t="str">
        <f>'[7]ACT 2.2'!$I$7</f>
        <v>COORDINACION DE PROTECCION CIVIL</v>
      </c>
      <c r="S158" s="8">
        <v>44025</v>
      </c>
      <c r="T158" s="8">
        <v>44025</v>
      </c>
      <c r="U158" s="6"/>
    </row>
    <row r="159" spans="1:21" ht="43.2">
      <c r="A159" s="6">
        <v>2020</v>
      </c>
      <c r="B159" s="8">
        <v>43922</v>
      </c>
      <c r="C159" s="8">
        <v>43556</v>
      </c>
      <c r="D159" s="6" t="s">
        <v>583</v>
      </c>
      <c r="E159" s="6" t="str">
        <f>'[7]ACT 2.3'!$E$8</f>
        <v>CONFORMACIÓN DE UNIDADES INTERNAS DE PROTECCIÓN CIVIL EN ESCUELAS Y EDIFICIOS PÚBLICOS.</v>
      </c>
      <c r="F159" s="6" t="str">
        <f>'[7]ACT 2.3'!$E$9</f>
        <v>EDIFICIOS PÚBLICOS Y PRIVADOS CON UNIDADES INTERNAS DE PC.</v>
      </c>
      <c r="G159" s="6" t="s">
        <v>584</v>
      </c>
      <c r="H159" s="6" t="str">
        <f>'[7]ACT 2.3'!$E$8</f>
        <v>CONFORMACIÓN DE UNIDADES INTERNAS DE PROTECCIÓN CIVIL EN ESCUELAS Y EDIFICIOS PÚBLICOS.</v>
      </c>
      <c r="I159" s="17" t="str">
        <f>'[8]ACT 2.3'!$Q$10</f>
        <v>A</v>
      </c>
      <c r="J159" s="36" t="str">
        <f>'[8]ACT 2.3'!$M$10</f>
        <v>UNIDAD</v>
      </c>
      <c r="K159" s="6" t="s">
        <v>518</v>
      </c>
      <c r="L159" s="6">
        <v>2020</v>
      </c>
      <c r="M159" s="17" t="str">
        <f>'[8]ACT 2.3'!$I$18</f>
        <v>10 BRIGADAS COMUNITARIAS CONFORMADAS</v>
      </c>
      <c r="N159" s="6" t="s">
        <v>105</v>
      </c>
      <c r="O159" s="37">
        <v>0</v>
      </c>
      <c r="P159" s="6" t="s">
        <v>56</v>
      </c>
      <c r="Q159" s="6" t="s">
        <v>582</v>
      </c>
      <c r="R159" s="17" t="str">
        <f>'[7]ACT 2.3'!$I$7</f>
        <v>COORDINACION DE PROTECCION CIVIL</v>
      </c>
      <c r="S159" s="8">
        <v>44025</v>
      </c>
      <c r="T159" s="8">
        <v>44025</v>
      </c>
      <c r="U159" s="6"/>
    </row>
    <row r="160" spans="1:21" ht="57.6">
      <c r="A160" s="6">
        <v>2020</v>
      </c>
      <c r="B160" s="8">
        <v>43922</v>
      </c>
      <c r="C160" s="8">
        <v>44012</v>
      </c>
      <c r="D160" s="8" t="s">
        <v>585</v>
      </c>
      <c r="E160" s="8" t="s">
        <v>586</v>
      </c>
      <c r="F160" s="8" t="s">
        <v>587</v>
      </c>
      <c r="G160" s="8" t="s">
        <v>61</v>
      </c>
      <c r="H160" s="8" t="s">
        <v>588</v>
      </c>
      <c r="I160" s="8" t="s">
        <v>589</v>
      </c>
      <c r="J160" s="8" t="s">
        <v>590</v>
      </c>
      <c r="K160" s="6" t="s">
        <v>310</v>
      </c>
      <c r="L160" s="6">
        <v>2019</v>
      </c>
      <c r="M160" s="6" t="s">
        <v>591</v>
      </c>
      <c r="N160" s="6"/>
      <c r="O160" s="37">
        <f>[9]FIN!$D$23</f>
        <v>-59.69</v>
      </c>
      <c r="P160" s="6" t="s">
        <v>57</v>
      </c>
      <c r="Q160" s="6" t="s">
        <v>592</v>
      </c>
      <c r="R160" s="6" t="s">
        <v>593</v>
      </c>
      <c r="S160" s="8">
        <v>44029</v>
      </c>
      <c r="T160" s="8">
        <v>44029</v>
      </c>
      <c r="U160" s="6" t="s">
        <v>594</v>
      </c>
    </row>
    <row r="161" spans="1:21" ht="57.6">
      <c r="A161" s="6">
        <v>2020</v>
      </c>
      <c r="B161" s="8">
        <v>43922</v>
      </c>
      <c r="C161" s="8">
        <v>44012</v>
      </c>
      <c r="D161" s="8" t="s">
        <v>585</v>
      </c>
      <c r="E161" s="8" t="s">
        <v>595</v>
      </c>
      <c r="F161" s="8" t="s">
        <v>596</v>
      </c>
      <c r="G161" s="8" t="s">
        <v>319</v>
      </c>
      <c r="H161" s="8" t="s">
        <v>597</v>
      </c>
      <c r="I161" s="8" t="s">
        <v>598</v>
      </c>
      <c r="J161" s="8" t="s">
        <v>599</v>
      </c>
      <c r="K161" s="6" t="s">
        <v>310</v>
      </c>
      <c r="L161" s="6">
        <v>2019</v>
      </c>
      <c r="M161" s="6" t="s">
        <v>600</v>
      </c>
      <c r="N161" s="6"/>
      <c r="O161" s="37">
        <f>[9]PROPOSITO!$D$23</f>
        <v>-30</v>
      </c>
      <c r="P161" s="6" t="s">
        <v>57</v>
      </c>
      <c r="Q161" s="6" t="s">
        <v>599</v>
      </c>
      <c r="R161" s="6" t="s">
        <v>593</v>
      </c>
      <c r="S161" s="8">
        <v>44029</v>
      </c>
      <c r="T161" s="8">
        <v>44029</v>
      </c>
      <c r="U161" s="6" t="s">
        <v>594</v>
      </c>
    </row>
    <row r="162" spans="1:21" ht="302.39999999999998">
      <c r="A162" s="6">
        <v>2020</v>
      </c>
      <c r="B162" s="8">
        <v>43922</v>
      </c>
      <c r="C162" s="8">
        <v>44012</v>
      </c>
      <c r="D162" s="8" t="s">
        <v>585</v>
      </c>
      <c r="E162" s="8" t="s">
        <v>601</v>
      </c>
      <c r="F162" s="8" t="s">
        <v>602</v>
      </c>
      <c r="G162" s="8" t="s">
        <v>61</v>
      </c>
      <c r="H162" s="8" t="s">
        <v>603</v>
      </c>
      <c r="I162" s="8" t="s">
        <v>604</v>
      </c>
      <c r="J162" s="8" t="s">
        <v>605</v>
      </c>
      <c r="K162" s="6" t="s">
        <v>310</v>
      </c>
      <c r="L162" s="6">
        <v>2020</v>
      </c>
      <c r="M162" s="6" t="s">
        <v>606</v>
      </c>
      <c r="N162" s="6"/>
      <c r="O162" s="37">
        <f>'[9]COMPONENTE 1'!$D$23</f>
        <v>2.54</v>
      </c>
      <c r="P162" s="6" t="s">
        <v>56</v>
      </c>
      <c r="Q162" s="6" t="s">
        <v>607</v>
      </c>
      <c r="R162" s="6" t="s">
        <v>593</v>
      </c>
      <c r="S162" s="8">
        <v>44029</v>
      </c>
      <c r="T162" s="8">
        <v>44029</v>
      </c>
      <c r="U162" s="6" t="s">
        <v>608</v>
      </c>
    </row>
    <row r="163" spans="1:21" ht="302.39999999999998">
      <c r="A163" s="6">
        <v>2020</v>
      </c>
      <c r="B163" s="8">
        <v>43922</v>
      </c>
      <c r="C163" s="8">
        <v>44012</v>
      </c>
      <c r="D163" s="8" t="s">
        <v>585</v>
      </c>
      <c r="E163" s="8" t="s">
        <v>609</v>
      </c>
      <c r="F163" s="8" t="s">
        <v>610</v>
      </c>
      <c r="G163" s="8" t="s">
        <v>319</v>
      </c>
      <c r="H163" s="8" t="s">
        <v>611</v>
      </c>
      <c r="I163" s="8" t="s">
        <v>612</v>
      </c>
      <c r="J163" s="8" t="s">
        <v>613</v>
      </c>
      <c r="K163" s="6" t="s">
        <v>310</v>
      </c>
      <c r="L163" s="6">
        <v>2020</v>
      </c>
      <c r="M163" s="6" t="s">
        <v>614</v>
      </c>
      <c r="N163" s="6"/>
      <c r="O163" s="37">
        <f>'[9]ACT 1.1'!$D$23</f>
        <v>38.1</v>
      </c>
      <c r="P163" s="6" t="s">
        <v>56</v>
      </c>
      <c r="Q163" s="6" t="s">
        <v>615</v>
      </c>
      <c r="R163" s="6" t="s">
        <v>593</v>
      </c>
      <c r="S163" s="8">
        <v>44029</v>
      </c>
      <c r="T163" s="8">
        <v>44029</v>
      </c>
      <c r="U163" s="6" t="s">
        <v>608</v>
      </c>
    </row>
    <row r="164" spans="1:21" ht="302.39999999999998">
      <c r="A164" s="6">
        <v>2020</v>
      </c>
      <c r="B164" s="8">
        <v>43922</v>
      </c>
      <c r="C164" s="8">
        <v>44012</v>
      </c>
      <c r="D164" s="8" t="s">
        <v>585</v>
      </c>
      <c r="E164" s="8" t="s">
        <v>616</v>
      </c>
      <c r="F164" s="8" t="s">
        <v>617</v>
      </c>
      <c r="G164" s="8" t="s">
        <v>319</v>
      </c>
      <c r="H164" s="8" t="s">
        <v>618</v>
      </c>
      <c r="I164" s="8" t="s">
        <v>619</v>
      </c>
      <c r="J164" s="8" t="s">
        <v>620</v>
      </c>
      <c r="K164" s="6" t="s">
        <v>310</v>
      </c>
      <c r="L164" s="6">
        <v>2020</v>
      </c>
      <c r="M164" s="6" t="s">
        <v>621</v>
      </c>
      <c r="N164" s="6"/>
      <c r="O164" s="37">
        <f>'[9]ACT 1.2'!$D$23</f>
        <v>22.5</v>
      </c>
      <c r="P164" s="6" t="s">
        <v>56</v>
      </c>
      <c r="Q164" s="6" t="s">
        <v>622</v>
      </c>
      <c r="R164" s="6" t="s">
        <v>593</v>
      </c>
      <c r="S164" s="8">
        <v>44029</v>
      </c>
      <c r="T164" s="8">
        <v>44029</v>
      </c>
      <c r="U164" s="6" t="s">
        <v>608</v>
      </c>
    </row>
    <row r="165" spans="1:21" ht="100.8">
      <c r="A165" s="6">
        <v>2020</v>
      </c>
      <c r="B165" s="8">
        <v>43922</v>
      </c>
      <c r="C165" s="8">
        <v>44012</v>
      </c>
      <c r="D165" s="8" t="s">
        <v>585</v>
      </c>
      <c r="E165" s="8" t="s">
        <v>623</v>
      </c>
      <c r="F165" s="8" t="s">
        <v>624</v>
      </c>
      <c r="G165" s="8" t="s">
        <v>61</v>
      </c>
      <c r="H165" s="8" t="s">
        <v>625</v>
      </c>
      <c r="I165" s="8" t="s">
        <v>626</v>
      </c>
      <c r="J165" s="8" t="s">
        <v>590</v>
      </c>
      <c r="K165" s="6" t="s">
        <v>310</v>
      </c>
      <c r="L165" s="6">
        <v>2019</v>
      </c>
      <c r="M165" s="6" t="s">
        <v>627</v>
      </c>
      <c r="N165" s="6"/>
      <c r="O165" s="37">
        <f>'[9]COMPONENTE 2'!$D$23</f>
        <v>-72.099999999999994</v>
      </c>
      <c r="P165" s="6" t="s">
        <v>57</v>
      </c>
      <c r="Q165" s="6" t="s">
        <v>592</v>
      </c>
      <c r="R165" s="6" t="s">
        <v>593</v>
      </c>
      <c r="S165" s="8">
        <v>44029</v>
      </c>
      <c r="T165" s="8">
        <v>44029</v>
      </c>
      <c r="U165" s="6" t="s">
        <v>594</v>
      </c>
    </row>
    <row r="166" spans="1:21" ht="302.39999999999998">
      <c r="A166" s="6">
        <v>2020</v>
      </c>
      <c r="B166" s="8">
        <v>43922</v>
      </c>
      <c r="C166" s="8">
        <v>44012</v>
      </c>
      <c r="D166" s="8" t="s">
        <v>585</v>
      </c>
      <c r="E166" s="8" t="s">
        <v>628</v>
      </c>
      <c r="F166" s="8" t="s">
        <v>629</v>
      </c>
      <c r="G166" s="8" t="s">
        <v>319</v>
      </c>
      <c r="H166" s="8" t="s">
        <v>630</v>
      </c>
      <c r="I166" s="8" t="s">
        <v>631</v>
      </c>
      <c r="J166" s="8" t="s">
        <v>632</v>
      </c>
      <c r="K166" s="6" t="s">
        <v>310</v>
      </c>
      <c r="L166" s="6">
        <v>2020</v>
      </c>
      <c r="M166" s="6" t="s">
        <v>633</v>
      </c>
      <c r="N166" s="6"/>
      <c r="O166" s="37">
        <f>'[9]ACT 2.1'!$D$23</f>
        <v>100</v>
      </c>
      <c r="P166" s="6" t="s">
        <v>56</v>
      </c>
      <c r="Q166" s="6" t="s">
        <v>634</v>
      </c>
      <c r="R166" s="6" t="s">
        <v>593</v>
      </c>
      <c r="S166" s="8">
        <v>44029</v>
      </c>
      <c r="T166" s="8">
        <v>44029</v>
      </c>
      <c r="U166" s="6" t="s">
        <v>608</v>
      </c>
    </row>
    <row r="167" spans="1:21" ht="302.39999999999998">
      <c r="A167" s="6">
        <v>2020</v>
      </c>
      <c r="B167" s="8">
        <v>43922</v>
      </c>
      <c r="C167" s="8">
        <v>44012</v>
      </c>
      <c r="D167" s="8" t="s">
        <v>585</v>
      </c>
      <c r="E167" s="8" t="s">
        <v>635</v>
      </c>
      <c r="F167" s="8" t="s">
        <v>610</v>
      </c>
      <c r="G167" s="8" t="s">
        <v>319</v>
      </c>
      <c r="H167" s="8" t="s">
        <v>636</v>
      </c>
      <c r="I167" s="8" t="s">
        <v>637</v>
      </c>
      <c r="J167" s="8" t="s">
        <v>613</v>
      </c>
      <c r="K167" s="6" t="s">
        <v>310</v>
      </c>
      <c r="L167" s="6">
        <v>2020</v>
      </c>
      <c r="M167" s="6" t="s">
        <v>638</v>
      </c>
      <c r="N167" s="6"/>
      <c r="O167" s="37">
        <f>'[9]ACT 2.2'!$D$23</f>
        <v>6.67</v>
      </c>
      <c r="P167" s="6" t="s">
        <v>56</v>
      </c>
      <c r="Q167" s="6" t="s">
        <v>639</v>
      </c>
      <c r="R167" s="6" t="s">
        <v>593</v>
      </c>
      <c r="S167" s="8">
        <v>44029</v>
      </c>
      <c r="T167" s="8">
        <v>44029</v>
      </c>
      <c r="U167" s="6" t="s">
        <v>608</v>
      </c>
    </row>
    <row r="168" spans="1:21" ht="302.39999999999998">
      <c r="A168" s="6">
        <v>2020</v>
      </c>
      <c r="B168" s="8">
        <v>43922</v>
      </c>
      <c r="C168" s="8">
        <v>44012</v>
      </c>
      <c r="D168" s="8" t="s">
        <v>585</v>
      </c>
      <c r="E168" s="8" t="s">
        <v>640</v>
      </c>
      <c r="F168" s="8" t="s">
        <v>641</v>
      </c>
      <c r="G168" s="8" t="s">
        <v>319</v>
      </c>
      <c r="H168" s="8" t="s">
        <v>642</v>
      </c>
      <c r="I168" s="8" t="s">
        <v>643</v>
      </c>
      <c r="J168" s="8" t="s">
        <v>644</v>
      </c>
      <c r="K168" s="6" t="s">
        <v>310</v>
      </c>
      <c r="L168" s="6">
        <v>2020</v>
      </c>
      <c r="M168" s="6" t="s">
        <v>645</v>
      </c>
      <c r="N168" s="6"/>
      <c r="O168" s="37" t="str">
        <f>'[9]ACT 2.3'!$D$23</f>
        <v>NaN</v>
      </c>
      <c r="P168" s="6" t="s">
        <v>56</v>
      </c>
      <c r="Q168" s="6" t="s">
        <v>646</v>
      </c>
      <c r="R168" s="6" t="s">
        <v>593</v>
      </c>
      <c r="S168" s="8">
        <v>44029</v>
      </c>
      <c r="T168" s="8">
        <v>44029</v>
      </c>
      <c r="U168" s="6" t="s">
        <v>608</v>
      </c>
    </row>
    <row r="169" spans="1:21" ht="57.6">
      <c r="A169" s="6">
        <v>2020</v>
      </c>
      <c r="B169" s="8">
        <v>43922</v>
      </c>
      <c r="C169" s="8">
        <v>44012</v>
      </c>
      <c r="D169" s="8" t="s">
        <v>585</v>
      </c>
      <c r="E169" s="8" t="s">
        <v>647</v>
      </c>
      <c r="F169" s="8" t="s">
        <v>648</v>
      </c>
      <c r="G169" s="8" t="s">
        <v>61</v>
      </c>
      <c r="H169" s="8" t="s">
        <v>649</v>
      </c>
      <c r="I169" s="8" t="s">
        <v>650</v>
      </c>
      <c r="J169" s="8" t="s">
        <v>599</v>
      </c>
      <c r="K169" s="6" t="s">
        <v>310</v>
      </c>
      <c r="L169" s="6">
        <v>2020</v>
      </c>
      <c r="M169" s="6" t="s">
        <v>651</v>
      </c>
      <c r="N169" s="6"/>
      <c r="O169" s="37">
        <f>'[9]COMPONENTE 3'!$D$23</f>
        <v>70</v>
      </c>
      <c r="P169" s="6" t="s">
        <v>56</v>
      </c>
      <c r="Q169" s="6" t="s">
        <v>599</v>
      </c>
      <c r="R169" s="6" t="s">
        <v>593</v>
      </c>
      <c r="S169" s="8">
        <v>44029</v>
      </c>
      <c r="T169" s="8">
        <v>44029</v>
      </c>
      <c r="U169" s="6" t="s">
        <v>594</v>
      </c>
    </row>
    <row r="170" spans="1:21" ht="302.39999999999998">
      <c r="A170" s="6">
        <v>2020</v>
      </c>
      <c r="B170" s="8">
        <v>43922</v>
      </c>
      <c r="C170" s="8">
        <v>44012</v>
      </c>
      <c r="D170" s="8" t="s">
        <v>585</v>
      </c>
      <c r="E170" s="8" t="s">
        <v>652</v>
      </c>
      <c r="F170" s="8" t="s">
        <v>610</v>
      </c>
      <c r="G170" s="8" t="s">
        <v>319</v>
      </c>
      <c r="H170" s="8" t="s">
        <v>653</v>
      </c>
      <c r="I170" s="8" t="s">
        <v>654</v>
      </c>
      <c r="J170" s="8" t="s">
        <v>655</v>
      </c>
      <c r="K170" s="6" t="s">
        <v>310</v>
      </c>
      <c r="L170" s="6">
        <v>2020</v>
      </c>
      <c r="M170" s="6" t="s">
        <v>614</v>
      </c>
      <c r="N170" s="6"/>
      <c r="O170" s="37">
        <f>'[9]ACT 3.1'!$D$23</f>
        <v>64.760000000000005</v>
      </c>
      <c r="P170" s="6" t="s">
        <v>56</v>
      </c>
      <c r="Q170" s="6" t="s">
        <v>615</v>
      </c>
      <c r="R170" s="6" t="s">
        <v>593</v>
      </c>
      <c r="S170" s="8">
        <v>44029</v>
      </c>
      <c r="T170" s="8">
        <v>44029</v>
      </c>
      <c r="U170" s="6" t="s">
        <v>608</v>
      </c>
    </row>
    <row r="171" spans="1:21" ht="302.39999999999998">
      <c r="A171" s="6">
        <v>2020</v>
      </c>
      <c r="B171" s="8">
        <v>43922</v>
      </c>
      <c r="C171" s="8">
        <v>44012</v>
      </c>
      <c r="D171" s="8" t="s">
        <v>585</v>
      </c>
      <c r="E171" s="8" t="s">
        <v>656</v>
      </c>
      <c r="F171" s="8" t="s">
        <v>610</v>
      </c>
      <c r="G171" s="8" t="s">
        <v>319</v>
      </c>
      <c r="H171" s="8" t="s">
        <v>657</v>
      </c>
      <c r="I171" s="8" t="s">
        <v>658</v>
      </c>
      <c r="J171" s="8" t="s">
        <v>613</v>
      </c>
      <c r="K171" s="6" t="s">
        <v>310</v>
      </c>
      <c r="L171" s="6">
        <v>2020</v>
      </c>
      <c r="M171" s="6" t="s">
        <v>614</v>
      </c>
      <c r="N171" s="6"/>
      <c r="O171" s="37">
        <f>'[9]ACT 3.2'!$D$23</f>
        <v>9.68</v>
      </c>
      <c r="P171" s="6" t="s">
        <v>56</v>
      </c>
      <c r="Q171" s="6" t="s">
        <v>615</v>
      </c>
      <c r="R171" s="6" t="s">
        <v>593</v>
      </c>
      <c r="S171" s="8">
        <v>44029</v>
      </c>
      <c r="T171" s="8">
        <v>44029</v>
      </c>
      <c r="U171" s="6" t="s">
        <v>608</v>
      </c>
    </row>
    <row r="172" spans="1:21" ht="302.39999999999998">
      <c r="A172" s="6">
        <v>2020</v>
      </c>
      <c r="B172" s="8">
        <v>43922</v>
      </c>
      <c r="C172" s="8">
        <v>44012</v>
      </c>
      <c r="D172" s="8" t="s">
        <v>585</v>
      </c>
      <c r="E172" s="8" t="s">
        <v>659</v>
      </c>
      <c r="F172" s="8" t="s">
        <v>610</v>
      </c>
      <c r="G172" s="8" t="s">
        <v>319</v>
      </c>
      <c r="H172" s="8" t="s">
        <v>660</v>
      </c>
      <c r="I172" s="8" t="s">
        <v>661</v>
      </c>
      <c r="J172" s="8" t="s">
        <v>613</v>
      </c>
      <c r="K172" s="6" t="s">
        <v>310</v>
      </c>
      <c r="L172" s="6">
        <v>2020</v>
      </c>
      <c r="M172" s="6" t="s">
        <v>614</v>
      </c>
      <c r="N172" s="6"/>
      <c r="O172" s="37">
        <f>'[9]ACT 3.3'!$D$23</f>
        <v>38.71</v>
      </c>
      <c r="P172" s="6" t="s">
        <v>56</v>
      </c>
      <c r="Q172" s="6" t="s">
        <v>615</v>
      </c>
      <c r="R172" s="6" t="s">
        <v>593</v>
      </c>
      <c r="S172" s="8">
        <v>44029</v>
      </c>
      <c r="T172" s="8">
        <v>44029</v>
      </c>
      <c r="U172" s="6" t="s">
        <v>608</v>
      </c>
    </row>
    <row r="173" spans="1:21" ht="302.39999999999998">
      <c r="A173" s="6">
        <v>2020</v>
      </c>
      <c r="B173" s="8">
        <v>43922</v>
      </c>
      <c r="C173" s="8">
        <v>44012</v>
      </c>
      <c r="D173" s="8" t="s">
        <v>585</v>
      </c>
      <c r="E173" s="8" t="s">
        <v>662</v>
      </c>
      <c r="F173" s="8" t="s">
        <v>610</v>
      </c>
      <c r="G173" s="8" t="s">
        <v>319</v>
      </c>
      <c r="H173" s="8" t="s">
        <v>663</v>
      </c>
      <c r="I173" s="8" t="s">
        <v>664</v>
      </c>
      <c r="J173" s="8" t="s">
        <v>613</v>
      </c>
      <c r="K173" s="6" t="s">
        <v>310</v>
      </c>
      <c r="L173" s="6">
        <v>2020</v>
      </c>
      <c r="M173" s="6" t="s">
        <v>614</v>
      </c>
      <c r="N173" s="6"/>
      <c r="O173" s="37">
        <f>'[9]ACT 3.4'!$D$23</f>
        <v>0</v>
      </c>
      <c r="P173" s="6" t="s">
        <v>56</v>
      </c>
      <c r="Q173" s="6" t="s">
        <v>665</v>
      </c>
      <c r="R173" s="6" t="s">
        <v>593</v>
      </c>
      <c r="S173" s="8">
        <v>44029</v>
      </c>
      <c r="T173" s="8">
        <v>44029</v>
      </c>
      <c r="U173" s="6" t="s">
        <v>608</v>
      </c>
    </row>
    <row r="174" spans="1:21" ht="28.8">
      <c r="A174" s="6">
        <v>2020</v>
      </c>
      <c r="B174" s="8">
        <v>43922</v>
      </c>
      <c r="C174" s="8">
        <v>44012</v>
      </c>
      <c r="D174" s="6" t="s">
        <v>666</v>
      </c>
      <c r="E174" s="6" t="s">
        <v>667</v>
      </c>
      <c r="F174" s="6" t="s">
        <v>668</v>
      </c>
      <c r="G174" s="6" t="s">
        <v>319</v>
      </c>
      <c r="H174" s="6" t="s">
        <v>669</v>
      </c>
      <c r="I174" s="6" t="s">
        <v>670</v>
      </c>
      <c r="J174" s="6" t="s">
        <v>443</v>
      </c>
      <c r="K174" s="6" t="s">
        <v>432</v>
      </c>
      <c r="L174" s="6">
        <v>2020</v>
      </c>
      <c r="M174" s="6">
        <v>1</v>
      </c>
      <c r="N174" s="6" t="s">
        <v>671</v>
      </c>
      <c r="O174" s="6">
        <v>1</v>
      </c>
      <c r="P174" s="6" t="s">
        <v>56</v>
      </c>
      <c r="Q174" s="6" t="s">
        <v>672</v>
      </c>
      <c r="R174" s="6" t="s">
        <v>673</v>
      </c>
      <c r="S174" s="8">
        <v>44029</v>
      </c>
      <c r="T174" s="8">
        <v>44029</v>
      </c>
      <c r="U174" s="6"/>
    </row>
    <row r="175" spans="1:21" ht="28.8">
      <c r="A175" s="6">
        <v>2020</v>
      </c>
      <c r="B175" s="8">
        <v>43922</v>
      </c>
      <c r="C175" s="8">
        <v>44012</v>
      </c>
      <c r="D175" s="6" t="s">
        <v>666</v>
      </c>
      <c r="E175" s="6" t="s">
        <v>674</v>
      </c>
      <c r="F175" s="6" t="s">
        <v>675</v>
      </c>
      <c r="G175" s="6" t="s">
        <v>319</v>
      </c>
      <c r="H175" s="6" t="s">
        <v>676</v>
      </c>
      <c r="I175" s="6" t="s">
        <v>677</v>
      </c>
      <c r="J175" s="6" t="s">
        <v>99</v>
      </c>
      <c r="K175" s="6" t="s">
        <v>432</v>
      </c>
      <c r="L175" s="6">
        <v>2020</v>
      </c>
      <c r="M175" s="6">
        <v>1</v>
      </c>
      <c r="N175" s="6" t="s">
        <v>671</v>
      </c>
      <c r="O175" s="6">
        <v>1</v>
      </c>
      <c r="P175" s="6" t="s">
        <v>56</v>
      </c>
      <c r="Q175" s="6" t="s">
        <v>672</v>
      </c>
      <c r="R175" s="6" t="s">
        <v>673</v>
      </c>
      <c r="S175" s="8">
        <v>44029</v>
      </c>
      <c r="T175" s="8">
        <v>44029</v>
      </c>
      <c r="U175" s="6"/>
    </row>
    <row r="176" spans="1:21" ht="28.8">
      <c r="A176" s="6">
        <v>2020</v>
      </c>
      <c r="B176" s="8">
        <v>43922</v>
      </c>
      <c r="C176" s="8">
        <v>44012</v>
      </c>
      <c r="D176" s="6" t="s">
        <v>666</v>
      </c>
      <c r="E176" s="6" t="s">
        <v>678</v>
      </c>
      <c r="F176" s="6" t="s">
        <v>679</v>
      </c>
      <c r="G176" s="6" t="s">
        <v>319</v>
      </c>
      <c r="H176" s="6" t="s">
        <v>680</v>
      </c>
      <c r="I176" s="6" t="s">
        <v>681</v>
      </c>
      <c r="J176" s="6" t="s">
        <v>682</v>
      </c>
      <c r="K176" s="6" t="s">
        <v>432</v>
      </c>
      <c r="L176" s="6">
        <v>2020</v>
      </c>
      <c r="M176" s="6">
        <v>1</v>
      </c>
      <c r="N176" s="6" t="s">
        <v>671</v>
      </c>
      <c r="O176" s="6">
        <v>1</v>
      </c>
      <c r="P176" s="6" t="s">
        <v>56</v>
      </c>
      <c r="Q176" s="6" t="s">
        <v>672</v>
      </c>
      <c r="R176" s="6" t="s">
        <v>673</v>
      </c>
      <c r="S176" s="8">
        <v>44029</v>
      </c>
      <c r="T176" s="8">
        <v>44029</v>
      </c>
      <c r="U176" s="6"/>
    </row>
    <row r="177" spans="1:21" ht="28.8">
      <c r="A177" s="6">
        <v>2020</v>
      </c>
      <c r="B177" s="8">
        <v>43922</v>
      </c>
      <c r="C177" s="8">
        <v>44012</v>
      </c>
      <c r="D177" s="6" t="s">
        <v>666</v>
      </c>
      <c r="E177" s="6" t="s">
        <v>683</v>
      </c>
      <c r="F177" s="6" t="s">
        <v>684</v>
      </c>
      <c r="G177" s="6" t="s">
        <v>319</v>
      </c>
      <c r="H177" s="6" t="s">
        <v>685</v>
      </c>
      <c r="I177" s="6" t="s">
        <v>686</v>
      </c>
      <c r="J177" s="6" t="s">
        <v>190</v>
      </c>
      <c r="K177" s="6" t="s">
        <v>432</v>
      </c>
      <c r="L177" s="6">
        <v>2020</v>
      </c>
      <c r="M177" s="6">
        <v>4</v>
      </c>
      <c r="N177" s="6" t="s">
        <v>671</v>
      </c>
      <c r="O177" s="6">
        <v>1</v>
      </c>
      <c r="P177" s="6" t="s">
        <v>56</v>
      </c>
      <c r="Q177" s="6" t="s">
        <v>672</v>
      </c>
      <c r="R177" s="6" t="s">
        <v>673</v>
      </c>
      <c r="S177" s="8">
        <v>44029</v>
      </c>
      <c r="T177" s="8">
        <v>44029</v>
      </c>
      <c r="U177" s="6"/>
    </row>
    <row r="178" spans="1:21" ht="28.8">
      <c r="A178" s="6">
        <v>2020</v>
      </c>
      <c r="B178" s="8">
        <v>43922</v>
      </c>
      <c r="C178" s="8">
        <v>44012</v>
      </c>
      <c r="D178" s="6" t="s">
        <v>666</v>
      </c>
      <c r="E178" s="6" t="s">
        <v>687</v>
      </c>
      <c r="F178" s="6" t="s">
        <v>688</v>
      </c>
      <c r="G178" s="6" t="s">
        <v>319</v>
      </c>
      <c r="H178" s="6" t="s">
        <v>689</v>
      </c>
      <c r="I178" s="6" t="s">
        <v>690</v>
      </c>
      <c r="J178" s="6" t="s">
        <v>682</v>
      </c>
      <c r="K178" s="6" t="s">
        <v>432</v>
      </c>
      <c r="L178" s="6">
        <v>2020</v>
      </c>
      <c r="M178" s="6">
        <v>1</v>
      </c>
      <c r="N178" s="6" t="s">
        <v>671</v>
      </c>
      <c r="O178" s="6">
        <v>1</v>
      </c>
      <c r="P178" s="6" t="s">
        <v>56</v>
      </c>
      <c r="Q178" s="6" t="s">
        <v>672</v>
      </c>
      <c r="R178" s="6" t="s">
        <v>673</v>
      </c>
      <c r="S178" s="8">
        <v>44029</v>
      </c>
      <c r="T178" s="8">
        <v>44029</v>
      </c>
      <c r="U178" s="6"/>
    </row>
    <row r="179" spans="1:21" ht="28.8">
      <c r="A179" s="6">
        <v>2020</v>
      </c>
      <c r="B179" s="8">
        <v>43922</v>
      </c>
      <c r="C179" s="8">
        <v>44012</v>
      </c>
      <c r="D179" s="6" t="s">
        <v>666</v>
      </c>
      <c r="E179" s="6" t="s">
        <v>691</v>
      </c>
      <c r="F179" s="6" t="s">
        <v>692</v>
      </c>
      <c r="G179" s="6" t="s">
        <v>319</v>
      </c>
      <c r="H179" s="6" t="s">
        <v>693</v>
      </c>
      <c r="I179" s="6" t="s">
        <v>694</v>
      </c>
      <c r="J179" s="6" t="s">
        <v>202</v>
      </c>
      <c r="K179" s="6" t="s">
        <v>432</v>
      </c>
      <c r="L179" s="6">
        <v>2020</v>
      </c>
      <c r="M179" s="6">
        <v>3</v>
      </c>
      <c r="N179" s="6" t="s">
        <v>671</v>
      </c>
      <c r="O179" s="6">
        <v>1</v>
      </c>
      <c r="P179" s="6" t="s">
        <v>56</v>
      </c>
      <c r="Q179" s="6" t="s">
        <v>672</v>
      </c>
      <c r="R179" s="6" t="s">
        <v>673</v>
      </c>
      <c r="S179" s="8">
        <v>44029</v>
      </c>
      <c r="T179" s="8">
        <v>44029</v>
      </c>
      <c r="U179" s="6"/>
    </row>
    <row r="180" spans="1:21" ht="28.8">
      <c r="A180" s="6">
        <v>2020</v>
      </c>
      <c r="B180" s="8">
        <v>43922</v>
      </c>
      <c r="C180" s="8">
        <v>44012</v>
      </c>
      <c r="D180" s="6" t="s">
        <v>666</v>
      </c>
      <c r="E180" s="6" t="s">
        <v>695</v>
      </c>
      <c r="F180" s="6" t="s">
        <v>696</v>
      </c>
      <c r="G180" s="6" t="s">
        <v>319</v>
      </c>
      <c r="H180" s="6" t="s">
        <v>697</v>
      </c>
      <c r="I180" s="6" t="s">
        <v>698</v>
      </c>
      <c r="J180" s="6" t="s">
        <v>99</v>
      </c>
      <c r="K180" s="6" t="s">
        <v>432</v>
      </c>
      <c r="L180" s="6">
        <v>2020</v>
      </c>
      <c r="M180" s="6">
        <v>1</v>
      </c>
      <c r="N180" s="6" t="s">
        <v>671</v>
      </c>
      <c r="O180" s="6">
        <v>1</v>
      </c>
      <c r="P180" s="6" t="s">
        <v>56</v>
      </c>
      <c r="Q180" s="6" t="s">
        <v>672</v>
      </c>
      <c r="R180" s="6" t="s">
        <v>673</v>
      </c>
      <c r="S180" s="8">
        <v>44029</v>
      </c>
      <c r="T180" s="8">
        <v>44029</v>
      </c>
      <c r="U180" s="6"/>
    </row>
    <row r="181" spans="1:21" ht="28.8">
      <c r="A181" s="6">
        <v>2020</v>
      </c>
      <c r="B181" s="8">
        <v>43922</v>
      </c>
      <c r="C181" s="8">
        <v>44012</v>
      </c>
      <c r="D181" s="6" t="s">
        <v>666</v>
      </c>
      <c r="E181" s="6" t="s">
        <v>699</v>
      </c>
      <c r="F181" s="6" t="s">
        <v>700</v>
      </c>
      <c r="G181" s="6" t="s">
        <v>319</v>
      </c>
      <c r="H181" s="6" t="s">
        <v>701</v>
      </c>
      <c r="I181" s="6" t="s">
        <v>702</v>
      </c>
      <c r="J181" s="6" t="s">
        <v>202</v>
      </c>
      <c r="K181" s="6" t="s">
        <v>432</v>
      </c>
      <c r="L181" s="6">
        <v>2020</v>
      </c>
      <c r="M181" s="6">
        <v>2</v>
      </c>
      <c r="N181" s="6" t="s">
        <v>671</v>
      </c>
      <c r="O181" s="6">
        <v>0</v>
      </c>
      <c r="P181" s="6" t="s">
        <v>56</v>
      </c>
      <c r="Q181" s="6" t="s">
        <v>672</v>
      </c>
      <c r="R181" s="6" t="s">
        <v>673</v>
      </c>
      <c r="S181" s="8">
        <v>44029</v>
      </c>
      <c r="T181" s="8">
        <v>44029</v>
      </c>
      <c r="U181" s="6"/>
    </row>
    <row r="182" spans="1:21" ht="28.8">
      <c r="A182" s="6">
        <v>2020</v>
      </c>
      <c r="B182" s="8">
        <v>43922</v>
      </c>
      <c r="C182" s="8">
        <v>44012</v>
      </c>
      <c r="D182" s="6" t="s">
        <v>666</v>
      </c>
      <c r="E182" s="6" t="s">
        <v>703</v>
      </c>
      <c r="F182" s="6" t="s">
        <v>704</v>
      </c>
      <c r="G182" s="6" t="s">
        <v>319</v>
      </c>
      <c r="H182" s="6" t="s">
        <v>705</v>
      </c>
      <c r="I182" s="6" t="s">
        <v>706</v>
      </c>
      <c r="J182" s="6" t="s">
        <v>99</v>
      </c>
      <c r="K182" s="6" t="s">
        <v>432</v>
      </c>
      <c r="L182" s="6">
        <v>2020</v>
      </c>
      <c r="M182" s="6">
        <v>1</v>
      </c>
      <c r="N182" s="6" t="s">
        <v>671</v>
      </c>
      <c r="O182" s="6">
        <v>1</v>
      </c>
      <c r="P182" s="6" t="s">
        <v>56</v>
      </c>
      <c r="Q182" s="6" t="s">
        <v>672</v>
      </c>
      <c r="R182" s="6" t="s">
        <v>673</v>
      </c>
      <c r="S182" s="8">
        <v>44029</v>
      </c>
      <c r="T182" s="8">
        <v>44029</v>
      </c>
      <c r="U182" s="6"/>
    </row>
    <row r="183" spans="1:21" ht="28.8">
      <c r="A183" s="6">
        <v>2020</v>
      </c>
      <c r="B183" s="8">
        <v>43922</v>
      </c>
      <c r="C183" s="8">
        <v>44012</v>
      </c>
      <c r="D183" s="6" t="s">
        <v>666</v>
      </c>
      <c r="E183" s="6" t="s">
        <v>707</v>
      </c>
      <c r="F183" s="6" t="s">
        <v>708</v>
      </c>
      <c r="G183" s="6" t="s">
        <v>319</v>
      </c>
      <c r="H183" s="6" t="s">
        <v>709</v>
      </c>
      <c r="I183" s="6" t="s">
        <v>702</v>
      </c>
      <c r="J183" s="6" t="s">
        <v>202</v>
      </c>
      <c r="K183" s="6" t="s">
        <v>432</v>
      </c>
      <c r="L183" s="6">
        <v>2020</v>
      </c>
      <c r="M183" s="6">
        <v>2</v>
      </c>
      <c r="N183" s="6" t="s">
        <v>671</v>
      </c>
      <c r="O183" s="6">
        <v>0</v>
      </c>
      <c r="P183" s="6" t="s">
        <v>56</v>
      </c>
      <c r="Q183" s="6" t="s">
        <v>672</v>
      </c>
      <c r="R183" s="6" t="s">
        <v>673</v>
      </c>
      <c r="S183" s="8">
        <v>44029</v>
      </c>
      <c r="T183" s="8">
        <v>44029</v>
      </c>
      <c r="U183" s="6"/>
    </row>
    <row r="184" spans="1:21" ht="28.8">
      <c r="A184" s="6">
        <v>2020</v>
      </c>
      <c r="B184" s="8">
        <v>43922</v>
      </c>
      <c r="C184" s="8">
        <v>44012</v>
      </c>
      <c r="D184" s="6" t="s">
        <v>710</v>
      </c>
      <c r="E184" s="6" t="s">
        <v>711</v>
      </c>
      <c r="F184" s="6" t="s">
        <v>712</v>
      </c>
      <c r="G184" s="6" t="s">
        <v>61</v>
      </c>
      <c r="H184" s="6" t="s">
        <v>712</v>
      </c>
      <c r="I184" s="6" t="s">
        <v>713</v>
      </c>
      <c r="J184" s="6" t="s">
        <v>202</v>
      </c>
      <c r="K184" s="6" t="s">
        <v>310</v>
      </c>
      <c r="L184" s="6">
        <v>2020</v>
      </c>
      <c r="M184" s="6">
        <v>8</v>
      </c>
      <c r="N184" s="6" t="s">
        <v>105</v>
      </c>
      <c r="O184" s="6">
        <v>0</v>
      </c>
      <c r="P184" s="6" t="s">
        <v>57</v>
      </c>
      <c r="Q184" s="6" t="s">
        <v>672</v>
      </c>
      <c r="R184" s="6" t="s">
        <v>714</v>
      </c>
      <c r="S184" s="8">
        <v>44050</v>
      </c>
      <c r="T184" s="8">
        <v>44050</v>
      </c>
      <c r="U184" s="6"/>
    </row>
    <row r="185" spans="1:21">
      <c r="A185" s="6">
        <v>2020</v>
      </c>
      <c r="B185" s="8">
        <v>43922</v>
      </c>
      <c r="C185" s="8">
        <v>44012</v>
      </c>
      <c r="D185" s="6" t="s">
        <v>710</v>
      </c>
      <c r="E185" s="6" t="s">
        <v>715</v>
      </c>
      <c r="F185" s="6" t="s">
        <v>716</v>
      </c>
      <c r="G185" s="6" t="s">
        <v>61</v>
      </c>
      <c r="H185" s="6" t="s">
        <v>716</v>
      </c>
      <c r="I185" s="6" t="s">
        <v>717</v>
      </c>
      <c r="J185" s="6" t="s">
        <v>99</v>
      </c>
      <c r="K185" s="6" t="s">
        <v>310</v>
      </c>
      <c r="L185" s="6">
        <v>2020</v>
      </c>
      <c r="M185" s="12">
        <v>0.01</v>
      </c>
      <c r="N185" s="6" t="s">
        <v>105</v>
      </c>
      <c r="O185" s="12">
        <v>1</v>
      </c>
      <c r="P185" s="6" t="s">
        <v>56</v>
      </c>
      <c r="Q185" s="6" t="s">
        <v>672</v>
      </c>
      <c r="R185" s="6" t="s">
        <v>714</v>
      </c>
      <c r="S185" s="8">
        <v>44050</v>
      </c>
      <c r="T185" s="8">
        <v>44050</v>
      </c>
      <c r="U185" s="6"/>
    </row>
    <row r="186" spans="1:21">
      <c r="A186" s="6">
        <v>2020</v>
      </c>
      <c r="B186" s="8">
        <v>43922</v>
      </c>
      <c r="C186" s="8">
        <v>44012</v>
      </c>
      <c r="D186" s="6" t="s">
        <v>710</v>
      </c>
      <c r="E186" s="6" t="s">
        <v>718</v>
      </c>
      <c r="F186" s="6" t="s">
        <v>719</v>
      </c>
      <c r="G186" s="6" t="s">
        <v>61</v>
      </c>
      <c r="H186" s="6" t="s">
        <v>719</v>
      </c>
      <c r="I186" s="6" t="s">
        <v>720</v>
      </c>
      <c r="J186" s="6" t="s">
        <v>99</v>
      </c>
      <c r="K186" s="6" t="s">
        <v>310</v>
      </c>
      <c r="L186" s="6">
        <v>2020</v>
      </c>
      <c r="M186" s="12">
        <v>0.01</v>
      </c>
      <c r="N186" s="6" t="s">
        <v>105</v>
      </c>
      <c r="O186" s="12">
        <v>1</v>
      </c>
      <c r="P186" s="6" t="s">
        <v>56</v>
      </c>
      <c r="Q186" s="6" t="s">
        <v>672</v>
      </c>
      <c r="R186" s="6" t="s">
        <v>714</v>
      </c>
      <c r="S186" s="8">
        <v>44050</v>
      </c>
      <c r="T186" s="8">
        <v>44050</v>
      </c>
      <c r="U186" s="6"/>
    </row>
    <row r="187" spans="1:21">
      <c r="A187" s="6">
        <v>2020</v>
      </c>
      <c r="B187" s="8">
        <v>43922</v>
      </c>
      <c r="C187" s="8">
        <v>44012</v>
      </c>
      <c r="D187" s="6" t="s">
        <v>710</v>
      </c>
      <c r="E187" s="6" t="s">
        <v>721</v>
      </c>
      <c r="F187" s="6" t="s">
        <v>722</v>
      </c>
      <c r="G187" s="6" t="s">
        <v>61</v>
      </c>
      <c r="H187" s="6" t="s">
        <v>722</v>
      </c>
      <c r="I187" s="6" t="s">
        <v>723</v>
      </c>
      <c r="J187" s="6" t="s">
        <v>99</v>
      </c>
      <c r="K187" s="6" t="s">
        <v>310</v>
      </c>
      <c r="L187" s="6">
        <v>2020</v>
      </c>
      <c r="M187" s="9">
        <v>6.0000000000000001E-3</v>
      </c>
      <c r="N187" s="6" t="s">
        <v>105</v>
      </c>
      <c r="O187" s="12">
        <v>1.67</v>
      </c>
      <c r="P187" s="6" t="s">
        <v>56</v>
      </c>
      <c r="Q187" s="6" t="s">
        <v>672</v>
      </c>
      <c r="R187" s="6" t="s">
        <v>714</v>
      </c>
      <c r="S187" s="8">
        <v>44050</v>
      </c>
      <c r="T187" s="8">
        <v>44050</v>
      </c>
      <c r="U187" s="6"/>
    </row>
    <row r="188" spans="1:21" ht="28.8">
      <c r="A188" s="6">
        <v>2020</v>
      </c>
      <c r="B188" s="8">
        <v>43922</v>
      </c>
      <c r="C188" s="8">
        <v>44012</v>
      </c>
      <c r="D188" s="6" t="s">
        <v>710</v>
      </c>
      <c r="E188" s="6" t="s">
        <v>724</v>
      </c>
      <c r="F188" s="6" t="s">
        <v>725</v>
      </c>
      <c r="G188" s="6" t="s">
        <v>61</v>
      </c>
      <c r="H188" s="6" t="s">
        <v>725</v>
      </c>
      <c r="I188" s="6" t="s">
        <v>726</v>
      </c>
      <c r="J188" s="6" t="s">
        <v>202</v>
      </c>
      <c r="K188" s="6" t="s">
        <v>310</v>
      </c>
      <c r="L188" s="6">
        <v>2020</v>
      </c>
      <c r="M188" s="6">
        <v>1</v>
      </c>
      <c r="N188" s="6" t="s">
        <v>105</v>
      </c>
      <c r="O188" s="6">
        <v>0</v>
      </c>
      <c r="P188" s="6" t="s">
        <v>57</v>
      </c>
      <c r="Q188" s="6" t="s">
        <v>672</v>
      </c>
      <c r="R188" s="6" t="s">
        <v>714</v>
      </c>
      <c r="S188" s="8">
        <v>44050</v>
      </c>
      <c r="T188" s="8">
        <v>44050</v>
      </c>
      <c r="U188" s="6"/>
    </row>
    <row r="189" spans="1:21" ht="28.8">
      <c r="A189" s="6">
        <v>2020</v>
      </c>
      <c r="B189" s="8">
        <v>43922</v>
      </c>
      <c r="C189" s="8">
        <v>44012</v>
      </c>
      <c r="D189" s="6" t="s">
        <v>710</v>
      </c>
      <c r="E189" s="6" t="s">
        <v>727</v>
      </c>
      <c r="F189" s="6" t="s">
        <v>728</v>
      </c>
      <c r="G189" s="6" t="s">
        <v>61</v>
      </c>
      <c r="H189" s="6" t="s">
        <v>728</v>
      </c>
      <c r="I189" s="6" t="s">
        <v>729</v>
      </c>
      <c r="J189" s="6" t="s">
        <v>99</v>
      </c>
      <c r="K189" s="6" t="s">
        <v>310</v>
      </c>
      <c r="L189" s="6">
        <v>2020</v>
      </c>
      <c r="M189" s="12">
        <v>0.01</v>
      </c>
      <c r="N189" s="6" t="s">
        <v>105</v>
      </c>
      <c r="O189" s="12">
        <v>1</v>
      </c>
      <c r="P189" s="6" t="s">
        <v>56</v>
      </c>
      <c r="Q189" s="6" t="s">
        <v>672</v>
      </c>
      <c r="R189" s="6" t="s">
        <v>714</v>
      </c>
      <c r="S189" s="8">
        <v>44050</v>
      </c>
      <c r="T189" s="8">
        <v>44050</v>
      </c>
      <c r="U189" s="6"/>
    </row>
    <row r="190" spans="1:21">
      <c r="A190" s="6">
        <v>2020</v>
      </c>
      <c r="B190" s="8">
        <v>43922</v>
      </c>
      <c r="C190" s="8">
        <v>44012</v>
      </c>
      <c r="D190" s="6" t="s">
        <v>710</v>
      </c>
      <c r="E190" s="6" t="s">
        <v>730</v>
      </c>
      <c r="F190" s="6" t="s">
        <v>731</v>
      </c>
      <c r="G190" s="6" t="s">
        <v>61</v>
      </c>
      <c r="H190" s="6" t="s">
        <v>731</v>
      </c>
      <c r="I190" s="6" t="s">
        <v>732</v>
      </c>
      <c r="J190" s="6" t="s">
        <v>99</v>
      </c>
      <c r="K190" s="6" t="s">
        <v>310</v>
      </c>
      <c r="L190" s="6">
        <v>2020</v>
      </c>
      <c r="M190" s="12">
        <v>0.01</v>
      </c>
      <c r="N190" s="6" t="s">
        <v>105</v>
      </c>
      <c r="O190" s="12">
        <v>1</v>
      </c>
      <c r="P190" s="6" t="s">
        <v>56</v>
      </c>
      <c r="Q190" s="6" t="s">
        <v>672</v>
      </c>
      <c r="R190" s="6" t="s">
        <v>714</v>
      </c>
      <c r="S190" s="8">
        <v>44050</v>
      </c>
      <c r="T190" s="8">
        <v>44050</v>
      </c>
      <c r="U190" s="6"/>
    </row>
    <row r="191" spans="1:21" ht="28.8">
      <c r="A191" s="6">
        <v>2020</v>
      </c>
      <c r="B191" s="8">
        <v>43922</v>
      </c>
      <c r="C191" s="8">
        <v>44012</v>
      </c>
      <c r="D191" s="6" t="s">
        <v>733</v>
      </c>
      <c r="E191" s="6" t="s">
        <v>734</v>
      </c>
      <c r="F191" s="6" t="s">
        <v>735</v>
      </c>
      <c r="G191" s="6" t="s">
        <v>114</v>
      </c>
      <c r="H191" s="6" t="s">
        <v>736</v>
      </c>
      <c r="I191" s="6" t="s">
        <v>737</v>
      </c>
      <c r="J191" s="6" t="s">
        <v>211</v>
      </c>
      <c r="K191" s="6" t="s">
        <v>518</v>
      </c>
      <c r="L191" s="6">
        <v>2020</v>
      </c>
      <c r="M191" s="9">
        <v>-2.0000000000000001E-4</v>
      </c>
      <c r="N191" s="23"/>
      <c r="O191" s="12">
        <v>-30.24</v>
      </c>
      <c r="P191" s="6" t="s">
        <v>57</v>
      </c>
      <c r="Q191" s="6" t="s">
        <v>738</v>
      </c>
      <c r="R191" s="6" t="s">
        <v>739</v>
      </c>
      <c r="S191" s="8">
        <v>44025</v>
      </c>
      <c r="T191" s="8">
        <v>44025</v>
      </c>
      <c r="U191" s="6" t="s">
        <v>740</v>
      </c>
    </row>
    <row r="192" spans="1:21" ht="28.8">
      <c r="A192" s="6">
        <v>2020</v>
      </c>
      <c r="B192" s="8">
        <v>43922</v>
      </c>
      <c r="C192" s="8">
        <v>44012</v>
      </c>
      <c r="D192" s="6" t="s">
        <v>733</v>
      </c>
      <c r="E192" s="6" t="s">
        <v>734</v>
      </c>
      <c r="F192" s="6" t="s">
        <v>735</v>
      </c>
      <c r="G192" s="6" t="s">
        <v>114</v>
      </c>
      <c r="H192" s="6" t="s">
        <v>741</v>
      </c>
      <c r="I192" s="6" t="s">
        <v>494</v>
      </c>
      <c r="J192" s="6" t="s">
        <v>211</v>
      </c>
      <c r="K192" s="6" t="s">
        <v>518</v>
      </c>
      <c r="L192" s="6">
        <v>2020</v>
      </c>
      <c r="M192" s="9">
        <v>-2.0000000000000001E-4</v>
      </c>
      <c r="N192" s="23"/>
      <c r="O192" s="12">
        <v>-15.53</v>
      </c>
      <c r="P192" s="6" t="s">
        <v>57</v>
      </c>
      <c r="Q192" s="6" t="s">
        <v>738</v>
      </c>
      <c r="R192" s="6" t="s">
        <v>739</v>
      </c>
      <c r="S192" s="8">
        <v>44025</v>
      </c>
      <c r="T192" s="8">
        <v>44025</v>
      </c>
      <c r="U192" s="6" t="s">
        <v>740</v>
      </c>
    </row>
    <row r="193" spans="1:21" ht="28.8">
      <c r="A193" s="6">
        <v>2020</v>
      </c>
      <c r="B193" s="8">
        <v>43922</v>
      </c>
      <c r="C193" s="8">
        <v>44012</v>
      </c>
      <c r="D193" s="6" t="s">
        <v>733</v>
      </c>
      <c r="E193" s="6" t="s">
        <v>734</v>
      </c>
      <c r="F193" s="6" t="s">
        <v>742</v>
      </c>
      <c r="G193" s="6" t="s">
        <v>114</v>
      </c>
      <c r="H193" s="6" t="s">
        <v>743</v>
      </c>
      <c r="I193" s="6" t="s">
        <v>489</v>
      </c>
      <c r="J193" s="6" t="s">
        <v>211</v>
      </c>
      <c r="K193" s="6" t="s">
        <v>518</v>
      </c>
      <c r="L193" s="6">
        <v>2020</v>
      </c>
      <c r="M193" s="12">
        <v>1</v>
      </c>
      <c r="N193" s="12"/>
      <c r="O193" s="12" t="s">
        <v>744</v>
      </c>
      <c r="P193" s="6" t="s">
        <v>56</v>
      </c>
      <c r="Q193" s="6" t="s">
        <v>738</v>
      </c>
      <c r="R193" s="6" t="s">
        <v>739</v>
      </c>
      <c r="S193" s="8">
        <v>44025</v>
      </c>
      <c r="T193" s="8">
        <v>44025</v>
      </c>
      <c r="U193" s="6" t="s">
        <v>740</v>
      </c>
    </row>
    <row r="194" spans="1:21" ht="28.8">
      <c r="A194" s="6">
        <v>2020</v>
      </c>
      <c r="B194" s="8">
        <v>43922</v>
      </c>
      <c r="C194" s="8">
        <v>44012</v>
      </c>
      <c r="D194" s="6" t="s">
        <v>733</v>
      </c>
      <c r="E194" s="6" t="s">
        <v>734</v>
      </c>
      <c r="F194" s="6" t="s">
        <v>745</v>
      </c>
      <c r="G194" s="6" t="s">
        <v>114</v>
      </c>
      <c r="H194" s="6" t="s">
        <v>746</v>
      </c>
      <c r="I194" s="6" t="s">
        <v>489</v>
      </c>
      <c r="J194" s="6" t="s">
        <v>211</v>
      </c>
      <c r="K194" s="6" t="s">
        <v>518</v>
      </c>
      <c r="L194" s="6">
        <v>2020</v>
      </c>
      <c r="M194" s="12">
        <v>1</v>
      </c>
      <c r="N194" s="12"/>
      <c r="O194" s="12">
        <v>0.02</v>
      </c>
      <c r="P194" s="6" t="s">
        <v>56</v>
      </c>
      <c r="Q194" s="6" t="s">
        <v>738</v>
      </c>
      <c r="R194" s="6" t="s">
        <v>739</v>
      </c>
      <c r="S194" s="8">
        <v>44025</v>
      </c>
      <c r="T194" s="8">
        <v>44025</v>
      </c>
      <c r="U194" s="6" t="s">
        <v>740</v>
      </c>
    </row>
    <row r="195" spans="1:21" ht="28.8">
      <c r="A195" s="6">
        <v>2020</v>
      </c>
      <c r="B195" s="8">
        <v>43922</v>
      </c>
      <c r="C195" s="8">
        <v>44012</v>
      </c>
      <c r="D195" s="6" t="s">
        <v>733</v>
      </c>
      <c r="E195" s="6" t="s">
        <v>734</v>
      </c>
      <c r="F195" s="6" t="s">
        <v>747</v>
      </c>
      <c r="G195" s="6" t="s">
        <v>114</v>
      </c>
      <c r="H195" s="6" t="s">
        <v>748</v>
      </c>
      <c r="I195" s="6" t="s">
        <v>489</v>
      </c>
      <c r="J195" s="6" t="s">
        <v>211</v>
      </c>
      <c r="K195" s="6" t="s">
        <v>518</v>
      </c>
      <c r="L195" s="6">
        <v>2020</v>
      </c>
      <c r="M195" s="12">
        <v>1</v>
      </c>
      <c r="N195" s="12"/>
      <c r="O195" s="12">
        <v>0.14000000000000001</v>
      </c>
      <c r="P195" s="6" t="s">
        <v>57</v>
      </c>
      <c r="Q195" s="6" t="s">
        <v>738</v>
      </c>
      <c r="R195" s="6" t="s">
        <v>739</v>
      </c>
      <c r="S195" s="8">
        <v>44025</v>
      </c>
      <c r="T195" s="8">
        <v>44025</v>
      </c>
      <c r="U195" s="6" t="s">
        <v>740</v>
      </c>
    </row>
    <row r="196" spans="1:21" ht="28.8">
      <c r="A196" s="6">
        <v>2020</v>
      </c>
      <c r="B196" s="8">
        <v>43922</v>
      </c>
      <c r="C196" s="8">
        <v>44012</v>
      </c>
      <c r="D196" s="6" t="s">
        <v>733</v>
      </c>
      <c r="E196" s="6" t="s">
        <v>734</v>
      </c>
      <c r="F196" s="6" t="s">
        <v>749</v>
      </c>
      <c r="G196" s="6" t="s">
        <v>114</v>
      </c>
      <c r="H196" s="6" t="s">
        <v>750</v>
      </c>
      <c r="I196" s="6" t="s">
        <v>489</v>
      </c>
      <c r="J196" s="6" t="s">
        <v>211</v>
      </c>
      <c r="K196" s="6" t="s">
        <v>518</v>
      </c>
      <c r="L196" s="6">
        <v>2020</v>
      </c>
      <c r="M196" s="12">
        <v>0.85</v>
      </c>
      <c r="N196" s="12"/>
      <c r="O196" s="12">
        <v>0</v>
      </c>
      <c r="P196" s="6" t="s">
        <v>57</v>
      </c>
      <c r="Q196" s="6" t="s">
        <v>738</v>
      </c>
      <c r="R196" s="6" t="s">
        <v>739</v>
      </c>
      <c r="S196" s="8">
        <v>44025</v>
      </c>
      <c r="T196" s="8">
        <v>44025</v>
      </c>
      <c r="U196" s="6" t="s">
        <v>740</v>
      </c>
    </row>
    <row r="197" spans="1:21" ht="28.8">
      <c r="A197" s="6">
        <v>2020</v>
      </c>
      <c r="B197" s="8">
        <v>43831</v>
      </c>
      <c r="C197" s="8">
        <v>43921</v>
      </c>
      <c r="D197" s="6" t="s">
        <v>733</v>
      </c>
      <c r="E197" s="6" t="s">
        <v>734</v>
      </c>
      <c r="F197" s="6" t="s">
        <v>751</v>
      </c>
      <c r="G197" s="6" t="s">
        <v>114</v>
      </c>
      <c r="H197" s="6" t="s">
        <v>752</v>
      </c>
      <c r="I197" s="6" t="s">
        <v>489</v>
      </c>
      <c r="J197" s="6" t="s">
        <v>211</v>
      </c>
      <c r="K197" s="6" t="s">
        <v>518</v>
      </c>
      <c r="L197" s="6">
        <v>2020</v>
      </c>
      <c r="M197" s="12">
        <v>1</v>
      </c>
      <c r="N197" s="12"/>
      <c r="O197" s="12">
        <v>0</v>
      </c>
      <c r="P197" s="6" t="s">
        <v>57</v>
      </c>
      <c r="Q197" s="6" t="s">
        <v>738</v>
      </c>
      <c r="R197" s="6" t="s">
        <v>739</v>
      </c>
      <c r="S197" s="8">
        <v>44025</v>
      </c>
      <c r="T197" s="8">
        <v>44025</v>
      </c>
      <c r="U197" s="6" t="s">
        <v>740</v>
      </c>
    </row>
    <row r="198" spans="1:21" ht="28.8">
      <c r="A198" s="6">
        <v>2020</v>
      </c>
      <c r="B198" s="8">
        <v>43831</v>
      </c>
      <c r="C198" s="8">
        <v>43921</v>
      </c>
      <c r="D198" s="6" t="s">
        <v>733</v>
      </c>
      <c r="E198" s="6" t="s">
        <v>734</v>
      </c>
      <c r="F198" s="6" t="s">
        <v>753</v>
      </c>
      <c r="G198" s="6" t="s">
        <v>114</v>
      </c>
      <c r="H198" s="6" t="s">
        <v>754</v>
      </c>
      <c r="I198" s="6" t="s">
        <v>489</v>
      </c>
      <c r="J198" s="6" t="s">
        <v>211</v>
      </c>
      <c r="K198" s="6" t="s">
        <v>518</v>
      </c>
      <c r="L198" s="6">
        <v>2020</v>
      </c>
      <c r="M198" s="12">
        <v>1</v>
      </c>
      <c r="N198" s="12"/>
      <c r="O198" s="12">
        <v>0</v>
      </c>
      <c r="P198" s="6" t="s">
        <v>57</v>
      </c>
      <c r="Q198" s="6" t="s">
        <v>738</v>
      </c>
      <c r="R198" s="6" t="s">
        <v>739</v>
      </c>
      <c r="S198" s="8">
        <v>44025</v>
      </c>
      <c r="T198" s="8">
        <v>44025</v>
      </c>
      <c r="U198" s="6" t="s">
        <v>740</v>
      </c>
    </row>
    <row r="199" spans="1:21" ht="28.8">
      <c r="A199" s="6">
        <v>2020</v>
      </c>
      <c r="B199" s="8">
        <v>43831</v>
      </c>
      <c r="C199" s="8">
        <v>43921</v>
      </c>
      <c r="D199" s="6" t="s">
        <v>733</v>
      </c>
      <c r="E199" s="6" t="s">
        <v>734</v>
      </c>
      <c r="F199" s="6" t="s">
        <v>755</v>
      </c>
      <c r="G199" s="6" t="s">
        <v>114</v>
      </c>
      <c r="H199" s="6" t="s">
        <v>756</v>
      </c>
      <c r="I199" s="6" t="s">
        <v>308</v>
      </c>
      <c r="J199" s="6" t="s">
        <v>130</v>
      </c>
      <c r="K199" s="6" t="s">
        <v>518</v>
      </c>
      <c r="L199" s="6">
        <v>2020</v>
      </c>
      <c r="M199" s="6">
        <v>1</v>
      </c>
      <c r="N199" s="12"/>
      <c r="O199" s="12">
        <v>0</v>
      </c>
      <c r="P199" s="6" t="s">
        <v>57</v>
      </c>
      <c r="Q199" s="6" t="s">
        <v>738</v>
      </c>
      <c r="R199" s="6" t="s">
        <v>739</v>
      </c>
      <c r="S199" s="8">
        <v>44025</v>
      </c>
      <c r="T199" s="8">
        <v>44025</v>
      </c>
      <c r="U199" s="6" t="s">
        <v>740</v>
      </c>
    </row>
    <row r="200" spans="1:21" ht="28.8">
      <c r="A200" s="6">
        <v>2020</v>
      </c>
      <c r="B200" s="8">
        <v>43831</v>
      </c>
      <c r="C200" s="8">
        <v>43921</v>
      </c>
      <c r="D200" s="6" t="s">
        <v>733</v>
      </c>
      <c r="E200" s="6" t="s">
        <v>734</v>
      </c>
      <c r="F200" s="6" t="s">
        <v>755</v>
      </c>
      <c r="G200" s="6" t="s">
        <v>114</v>
      </c>
      <c r="H200" s="6" t="s">
        <v>757</v>
      </c>
      <c r="I200" s="6" t="s">
        <v>308</v>
      </c>
      <c r="J200" s="6" t="s">
        <v>130</v>
      </c>
      <c r="K200" s="6" t="s">
        <v>518</v>
      </c>
      <c r="L200" s="6">
        <v>2020</v>
      </c>
      <c r="M200" s="6">
        <v>1</v>
      </c>
      <c r="N200" s="6"/>
      <c r="O200" s="12">
        <v>0</v>
      </c>
      <c r="P200" s="6" t="s">
        <v>57</v>
      </c>
      <c r="Q200" s="6" t="s">
        <v>738</v>
      </c>
      <c r="R200" s="6" t="s">
        <v>739</v>
      </c>
      <c r="S200" s="8">
        <v>44025</v>
      </c>
      <c r="T200" s="8">
        <v>44025</v>
      </c>
      <c r="U200" s="6" t="s">
        <v>740</v>
      </c>
    </row>
    <row r="201" spans="1:21" ht="28.8">
      <c r="A201" s="6">
        <v>2020</v>
      </c>
      <c r="B201" s="8">
        <v>43831</v>
      </c>
      <c r="C201" s="8">
        <v>44012</v>
      </c>
      <c r="D201" s="6" t="s">
        <v>758</v>
      </c>
      <c r="E201" s="6" t="s">
        <v>759</v>
      </c>
      <c r="F201" s="6" t="s">
        <v>760</v>
      </c>
      <c r="G201" s="6" t="s">
        <v>114</v>
      </c>
      <c r="H201" s="6" t="s">
        <v>759</v>
      </c>
      <c r="I201" s="6" t="s">
        <v>761</v>
      </c>
      <c r="J201" s="6" t="s">
        <v>130</v>
      </c>
      <c r="K201" s="6" t="s">
        <v>118</v>
      </c>
      <c r="L201" s="6">
        <v>2020</v>
      </c>
      <c r="M201" s="38" t="s">
        <v>762</v>
      </c>
      <c r="N201" s="6" t="s">
        <v>105</v>
      </c>
      <c r="O201" s="7">
        <v>1</v>
      </c>
      <c r="P201" s="6" t="s">
        <v>56</v>
      </c>
      <c r="Q201" s="6" t="s">
        <v>763</v>
      </c>
      <c r="R201" s="6" t="s">
        <v>764</v>
      </c>
      <c r="S201" s="8">
        <v>44028</v>
      </c>
      <c r="T201" s="8">
        <v>44028</v>
      </c>
      <c r="U201" s="6"/>
    </row>
    <row r="202" spans="1:21" ht="43.2">
      <c r="A202" s="6">
        <v>2020</v>
      </c>
      <c r="B202" s="8">
        <v>43831</v>
      </c>
      <c r="C202" s="8">
        <v>44012</v>
      </c>
      <c r="D202" s="6" t="s">
        <v>758</v>
      </c>
      <c r="E202" s="6" t="s">
        <v>765</v>
      </c>
      <c r="F202" s="6" t="s">
        <v>766</v>
      </c>
      <c r="G202" s="6" t="s">
        <v>114</v>
      </c>
      <c r="H202" s="6" t="s">
        <v>765</v>
      </c>
      <c r="I202" s="6" t="s">
        <v>767</v>
      </c>
      <c r="J202" s="6" t="s">
        <v>211</v>
      </c>
      <c r="K202" s="6" t="s">
        <v>768</v>
      </c>
      <c r="L202" s="6">
        <v>2020</v>
      </c>
      <c r="M202" s="38">
        <v>1</v>
      </c>
      <c r="N202" s="6" t="s">
        <v>105</v>
      </c>
      <c r="O202" s="7">
        <v>1</v>
      </c>
      <c r="P202" s="6" t="s">
        <v>56</v>
      </c>
      <c r="Q202" s="6" t="s">
        <v>769</v>
      </c>
      <c r="R202" s="6" t="s">
        <v>764</v>
      </c>
      <c r="S202" s="8">
        <v>44028</v>
      </c>
      <c r="T202" s="8">
        <v>44028</v>
      </c>
      <c r="U202" s="6"/>
    </row>
    <row r="203" spans="1:21" ht="28.8">
      <c r="A203" s="6">
        <v>2020</v>
      </c>
      <c r="B203" s="8">
        <v>43831</v>
      </c>
      <c r="C203" s="8">
        <v>44012</v>
      </c>
      <c r="D203" s="6" t="s">
        <v>758</v>
      </c>
      <c r="E203" s="6" t="s">
        <v>770</v>
      </c>
      <c r="F203" s="6" t="s">
        <v>771</v>
      </c>
      <c r="G203" s="6" t="s">
        <v>772</v>
      </c>
      <c r="H203" s="6" t="s">
        <v>770</v>
      </c>
      <c r="I203" s="6" t="s">
        <v>773</v>
      </c>
      <c r="J203" s="6" t="s">
        <v>211</v>
      </c>
      <c r="K203" s="6" t="s">
        <v>768</v>
      </c>
      <c r="L203" s="6">
        <v>2020</v>
      </c>
      <c r="M203" s="38">
        <v>1</v>
      </c>
      <c r="N203" s="6" t="s">
        <v>105</v>
      </c>
      <c r="O203" s="7">
        <v>0</v>
      </c>
      <c r="P203" s="6" t="s">
        <v>56</v>
      </c>
      <c r="Q203" s="6" t="s">
        <v>774</v>
      </c>
      <c r="R203" s="6" t="s">
        <v>764</v>
      </c>
      <c r="S203" s="8">
        <v>44028</v>
      </c>
      <c r="T203" s="8">
        <v>44028</v>
      </c>
      <c r="U203" s="6"/>
    </row>
    <row r="204" spans="1:21" ht="28.8">
      <c r="A204" s="6">
        <v>2020</v>
      </c>
      <c r="B204" s="8">
        <v>43831</v>
      </c>
      <c r="C204" s="8">
        <v>44012</v>
      </c>
      <c r="D204" s="6" t="s">
        <v>758</v>
      </c>
      <c r="E204" s="6" t="s">
        <v>775</v>
      </c>
      <c r="F204" s="6" t="s">
        <v>775</v>
      </c>
      <c r="G204" s="6" t="s">
        <v>772</v>
      </c>
      <c r="H204" s="6" t="s">
        <v>775</v>
      </c>
      <c r="I204" s="6" t="s">
        <v>776</v>
      </c>
      <c r="J204" s="6" t="s">
        <v>130</v>
      </c>
      <c r="K204" s="6" t="s">
        <v>768</v>
      </c>
      <c r="L204" s="6">
        <v>2020</v>
      </c>
      <c r="M204" s="6" t="s">
        <v>777</v>
      </c>
      <c r="N204" s="6" t="s">
        <v>105</v>
      </c>
      <c r="O204" s="7">
        <v>0</v>
      </c>
      <c r="P204" s="6" t="s">
        <v>56</v>
      </c>
      <c r="Q204" s="6" t="s">
        <v>774</v>
      </c>
      <c r="R204" s="6" t="s">
        <v>764</v>
      </c>
      <c r="S204" s="8">
        <v>44028</v>
      </c>
      <c r="T204" s="8">
        <v>44028</v>
      </c>
      <c r="U204" s="6"/>
    </row>
    <row r="205" spans="1:21" ht="28.8">
      <c r="A205" s="6">
        <v>2020</v>
      </c>
      <c r="B205" s="8">
        <v>43831</v>
      </c>
      <c r="C205" s="8">
        <v>44012</v>
      </c>
      <c r="D205" s="6" t="s">
        <v>758</v>
      </c>
      <c r="E205" s="6" t="s">
        <v>778</v>
      </c>
      <c r="F205" s="6" t="s">
        <v>779</v>
      </c>
      <c r="G205" s="6" t="s">
        <v>772</v>
      </c>
      <c r="H205" s="6" t="s">
        <v>778</v>
      </c>
      <c r="I205" s="6" t="s">
        <v>780</v>
      </c>
      <c r="J205" s="6" t="s">
        <v>130</v>
      </c>
      <c r="K205" s="6" t="s">
        <v>768</v>
      </c>
      <c r="L205" s="6">
        <v>2020</v>
      </c>
      <c r="M205" s="6">
        <v>0</v>
      </c>
      <c r="N205" s="6" t="s">
        <v>105</v>
      </c>
      <c r="O205" s="7">
        <v>0</v>
      </c>
      <c r="P205" s="6" t="s">
        <v>56</v>
      </c>
      <c r="Q205" s="6" t="s">
        <v>774</v>
      </c>
      <c r="R205" s="6" t="s">
        <v>764</v>
      </c>
      <c r="S205" s="8">
        <v>44028</v>
      </c>
      <c r="T205" s="8">
        <v>44028</v>
      </c>
      <c r="U205" s="6"/>
    </row>
    <row r="206" spans="1:21" ht="28.8">
      <c r="A206" s="6">
        <v>2020</v>
      </c>
      <c r="B206" s="8">
        <v>43831</v>
      </c>
      <c r="C206" s="8">
        <v>44012</v>
      </c>
      <c r="D206" s="6" t="s">
        <v>758</v>
      </c>
      <c r="E206" s="6" t="s">
        <v>781</v>
      </c>
      <c r="F206" s="6" t="s">
        <v>782</v>
      </c>
      <c r="G206" s="6" t="s">
        <v>772</v>
      </c>
      <c r="H206" s="6" t="s">
        <v>781</v>
      </c>
      <c r="I206" s="6" t="s">
        <v>783</v>
      </c>
      <c r="J206" s="6" t="s">
        <v>130</v>
      </c>
      <c r="K206" s="6" t="s">
        <v>768</v>
      </c>
      <c r="L206" s="6">
        <v>2020</v>
      </c>
      <c r="M206" s="38" t="s">
        <v>784</v>
      </c>
      <c r="N206" s="6" t="s">
        <v>105</v>
      </c>
      <c r="O206" s="7">
        <v>0</v>
      </c>
      <c r="P206" s="6" t="s">
        <v>56</v>
      </c>
      <c r="Q206" s="6" t="s">
        <v>774</v>
      </c>
      <c r="R206" s="6" t="s">
        <v>764</v>
      </c>
      <c r="S206" s="8">
        <v>44028</v>
      </c>
      <c r="T206" s="8">
        <v>44028</v>
      </c>
      <c r="U206" s="6"/>
    </row>
    <row r="207" spans="1:21" ht="57.6">
      <c r="A207" s="6">
        <v>2020</v>
      </c>
      <c r="B207" s="8">
        <v>43831</v>
      </c>
      <c r="C207" s="8">
        <v>44012</v>
      </c>
      <c r="D207" s="6" t="s">
        <v>758</v>
      </c>
      <c r="E207" s="6" t="s">
        <v>785</v>
      </c>
      <c r="F207" s="6" t="s">
        <v>786</v>
      </c>
      <c r="G207" s="6" t="s">
        <v>114</v>
      </c>
      <c r="H207" s="6" t="s">
        <v>785</v>
      </c>
      <c r="I207" s="6" t="s">
        <v>787</v>
      </c>
      <c r="J207" s="6" t="s">
        <v>788</v>
      </c>
      <c r="K207" s="6" t="s">
        <v>768</v>
      </c>
      <c r="L207" s="6">
        <v>2020</v>
      </c>
      <c r="M207" s="38">
        <v>1</v>
      </c>
      <c r="N207" s="6" t="s">
        <v>105</v>
      </c>
      <c r="O207" s="7">
        <v>0.83050000000000002</v>
      </c>
      <c r="P207" s="6" t="s">
        <v>56</v>
      </c>
      <c r="Q207" s="6" t="s">
        <v>789</v>
      </c>
      <c r="R207" s="6" t="s">
        <v>764</v>
      </c>
      <c r="S207" s="8">
        <v>44028</v>
      </c>
      <c r="T207" s="8">
        <v>44028</v>
      </c>
      <c r="U207" s="6"/>
    </row>
    <row r="208" spans="1:21" ht="28.8">
      <c r="A208" s="6">
        <v>2020</v>
      </c>
      <c r="B208" s="8">
        <v>43831</v>
      </c>
      <c r="C208" s="8">
        <v>44012</v>
      </c>
      <c r="D208" s="6" t="s">
        <v>758</v>
      </c>
      <c r="E208" s="6" t="s">
        <v>790</v>
      </c>
      <c r="F208" s="6" t="s">
        <v>791</v>
      </c>
      <c r="G208" s="6" t="s">
        <v>114</v>
      </c>
      <c r="H208" s="6" t="s">
        <v>790</v>
      </c>
      <c r="I208" s="6" t="s">
        <v>792</v>
      </c>
      <c r="J208" s="6" t="s">
        <v>211</v>
      </c>
      <c r="K208" s="6" t="s">
        <v>118</v>
      </c>
      <c r="L208" s="6">
        <v>2020</v>
      </c>
      <c r="M208" s="38">
        <v>1</v>
      </c>
      <c r="N208" s="6" t="s">
        <v>105</v>
      </c>
      <c r="O208" s="7">
        <v>1</v>
      </c>
      <c r="P208" s="6" t="s">
        <v>56</v>
      </c>
      <c r="Q208" s="6" t="s">
        <v>789</v>
      </c>
      <c r="R208" s="6" t="s">
        <v>764</v>
      </c>
      <c r="S208" s="8">
        <v>44028</v>
      </c>
      <c r="T208" s="8">
        <v>44028</v>
      </c>
      <c r="U208" s="6"/>
    </row>
    <row r="209" spans="1:21" ht="28.8">
      <c r="A209" s="6">
        <v>2020</v>
      </c>
      <c r="B209" s="8">
        <v>43831</v>
      </c>
      <c r="C209" s="8">
        <v>44012</v>
      </c>
      <c r="D209" s="6" t="s">
        <v>758</v>
      </c>
      <c r="E209" s="6" t="s">
        <v>793</v>
      </c>
      <c r="F209" s="6" t="s">
        <v>794</v>
      </c>
      <c r="G209" s="6" t="s">
        <v>795</v>
      </c>
      <c r="H209" s="6" t="s">
        <v>793</v>
      </c>
      <c r="I209" s="6" t="s">
        <v>796</v>
      </c>
      <c r="J209" s="6" t="s">
        <v>211</v>
      </c>
      <c r="K209" s="6" t="s">
        <v>118</v>
      </c>
      <c r="L209" s="6">
        <v>2020</v>
      </c>
      <c r="M209" s="38">
        <v>0.25</v>
      </c>
      <c r="N209" s="6" t="s">
        <v>105</v>
      </c>
      <c r="O209" s="7">
        <v>1.2875999999999999</v>
      </c>
      <c r="P209" s="6" t="s">
        <v>56</v>
      </c>
      <c r="Q209" s="6" t="s">
        <v>797</v>
      </c>
      <c r="R209" s="6" t="s">
        <v>764</v>
      </c>
      <c r="S209" s="8">
        <v>44028</v>
      </c>
      <c r="T209" s="8">
        <v>44028</v>
      </c>
      <c r="U209" s="6"/>
    </row>
    <row r="210" spans="1:21" ht="28.8">
      <c r="A210" s="6">
        <v>2020</v>
      </c>
      <c r="B210" s="8">
        <v>43831</v>
      </c>
      <c r="C210" s="8">
        <v>44012</v>
      </c>
      <c r="D210" s="6" t="s">
        <v>758</v>
      </c>
      <c r="E210" s="6" t="s">
        <v>798</v>
      </c>
      <c r="F210" s="6" t="s">
        <v>799</v>
      </c>
      <c r="G210" s="6" t="s">
        <v>795</v>
      </c>
      <c r="H210" s="6" t="s">
        <v>798</v>
      </c>
      <c r="I210" s="6" t="s">
        <v>800</v>
      </c>
      <c r="J210" s="6" t="s">
        <v>211</v>
      </c>
      <c r="K210" s="6" t="s">
        <v>118</v>
      </c>
      <c r="L210" s="6">
        <v>2019</v>
      </c>
      <c r="M210" s="12">
        <v>-0.05</v>
      </c>
      <c r="N210" s="6" t="s">
        <v>105</v>
      </c>
      <c r="O210" s="7">
        <v>-1.95</v>
      </c>
      <c r="P210" s="6" t="s">
        <v>56</v>
      </c>
      <c r="Q210" s="6" t="s">
        <v>797</v>
      </c>
      <c r="R210" s="6" t="s">
        <v>764</v>
      </c>
      <c r="S210" s="8">
        <v>44028</v>
      </c>
      <c r="T210" s="8">
        <v>44028</v>
      </c>
      <c r="U210" s="6"/>
    </row>
    <row r="211" spans="1:21" ht="28.8">
      <c r="A211" s="6">
        <v>2020</v>
      </c>
      <c r="B211" s="8">
        <v>43831</v>
      </c>
      <c r="C211" s="8">
        <v>44012</v>
      </c>
      <c r="D211" s="6" t="s">
        <v>758</v>
      </c>
      <c r="E211" s="6" t="s">
        <v>801</v>
      </c>
      <c r="F211" s="6" t="s">
        <v>802</v>
      </c>
      <c r="G211" s="6" t="s">
        <v>114</v>
      </c>
      <c r="H211" s="6" t="s">
        <v>801</v>
      </c>
      <c r="I211" s="6" t="s">
        <v>803</v>
      </c>
      <c r="J211" s="6" t="s">
        <v>804</v>
      </c>
      <c r="K211" s="6" t="s">
        <v>518</v>
      </c>
      <c r="L211" s="6">
        <v>2020</v>
      </c>
      <c r="M211" s="38">
        <v>0.08</v>
      </c>
      <c r="N211" s="6" t="s">
        <v>105</v>
      </c>
      <c r="O211" s="7">
        <v>0.28000000000000003</v>
      </c>
      <c r="P211" s="6" t="s">
        <v>56</v>
      </c>
      <c r="Q211" s="6" t="s">
        <v>797</v>
      </c>
      <c r="R211" s="6" t="s">
        <v>764</v>
      </c>
      <c r="S211" s="8">
        <v>44028</v>
      </c>
      <c r="T211" s="8">
        <v>44028</v>
      </c>
      <c r="U211" s="6"/>
    </row>
    <row r="212" spans="1:21" ht="43.2">
      <c r="A212" s="6">
        <v>2020</v>
      </c>
      <c r="B212" s="8">
        <v>43831</v>
      </c>
      <c r="C212" s="8">
        <v>44012</v>
      </c>
      <c r="D212" s="6" t="s">
        <v>758</v>
      </c>
      <c r="E212" s="6" t="s">
        <v>805</v>
      </c>
      <c r="F212" s="6" t="s">
        <v>806</v>
      </c>
      <c r="G212" s="6" t="s">
        <v>114</v>
      </c>
      <c r="H212" s="6" t="s">
        <v>805</v>
      </c>
      <c r="I212" s="6" t="s">
        <v>807</v>
      </c>
      <c r="J212" s="6" t="s">
        <v>130</v>
      </c>
      <c r="K212" s="6" t="s">
        <v>518</v>
      </c>
      <c r="L212" s="6">
        <v>2020</v>
      </c>
      <c r="M212" s="6">
        <v>12</v>
      </c>
      <c r="N212" s="6" t="s">
        <v>105</v>
      </c>
      <c r="O212" s="7">
        <v>0</v>
      </c>
      <c r="P212" s="6" t="s">
        <v>56</v>
      </c>
      <c r="Q212" s="6" t="s">
        <v>808</v>
      </c>
      <c r="R212" s="6" t="s">
        <v>764</v>
      </c>
      <c r="S212" s="8">
        <v>44028</v>
      </c>
      <c r="T212" s="8">
        <v>44028</v>
      </c>
      <c r="U212" s="6"/>
    </row>
    <row r="213" spans="1:21" ht="43.2">
      <c r="A213" s="6">
        <v>2020</v>
      </c>
      <c r="B213" s="8">
        <v>43831</v>
      </c>
      <c r="C213" s="8">
        <v>44012</v>
      </c>
      <c r="D213" s="6" t="s">
        <v>758</v>
      </c>
      <c r="E213" s="6" t="s">
        <v>809</v>
      </c>
      <c r="F213" s="6" t="s">
        <v>810</v>
      </c>
      <c r="G213" s="6" t="s">
        <v>114</v>
      </c>
      <c r="H213" s="6" t="s">
        <v>809</v>
      </c>
      <c r="I213" s="6" t="s">
        <v>811</v>
      </c>
      <c r="J213" s="6" t="s">
        <v>130</v>
      </c>
      <c r="K213" s="6" t="s">
        <v>118</v>
      </c>
      <c r="L213" s="6">
        <v>2020</v>
      </c>
      <c r="M213" s="6">
        <v>1</v>
      </c>
      <c r="N213" s="6" t="s">
        <v>105</v>
      </c>
      <c r="O213" s="7">
        <v>0</v>
      </c>
      <c r="P213" s="6" t="s">
        <v>56</v>
      </c>
      <c r="Q213" s="6" t="s">
        <v>808</v>
      </c>
      <c r="R213" s="6" t="s">
        <v>764</v>
      </c>
      <c r="S213" s="8">
        <v>44028</v>
      </c>
      <c r="T213" s="8">
        <v>44028</v>
      </c>
      <c r="U213" s="6"/>
    </row>
    <row r="214" spans="1:21" ht="43.2">
      <c r="A214" s="6">
        <v>2020</v>
      </c>
      <c r="B214" s="8">
        <v>43831</v>
      </c>
      <c r="C214" s="8">
        <v>44012</v>
      </c>
      <c r="D214" s="6" t="s">
        <v>758</v>
      </c>
      <c r="E214" s="6" t="s">
        <v>812</v>
      </c>
      <c r="F214" s="6" t="s">
        <v>813</v>
      </c>
      <c r="G214" s="6" t="s">
        <v>114</v>
      </c>
      <c r="H214" s="6" t="s">
        <v>812</v>
      </c>
      <c r="I214" s="6" t="s">
        <v>814</v>
      </c>
      <c r="J214" s="6" t="s">
        <v>211</v>
      </c>
      <c r="K214" s="6" t="s">
        <v>768</v>
      </c>
      <c r="L214" s="6">
        <v>2020</v>
      </c>
      <c r="M214" s="38">
        <v>1</v>
      </c>
      <c r="N214" s="6" t="s">
        <v>105</v>
      </c>
      <c r="O214" s="7">
        <v>1</v>
      </c>
      <c r="P214" s="6" t="s">
        <v>56</v>
      </c>
      <c r="Q214" s="6" t="s">
        <v>815</v>
      </c>
      <c r="R214" s="6" t="s">
        <v>764</v>
      </c>
      <c r="S214" s="8">
        <v>44028</v>
      </c>
      <c r="T214" s="8">
        <v>44028</v>
      </c>
      <c r="U214" s="6"/>
    </row>
    <row r="215" spans="1:21" ht="28.8">
      <c r="A215" s="6">
        <v>2020</v>
      </c>
      <c r="B215" s="8">
        <v>43831</v>
      </c>
      <c r="C215" s="8">
        <v>44012</v>
      </c>
      <c r="D215" s="6" t="s">
        <v>758</v>
      </c>
      <c r="E215" s="6" t="s">
        <v>816</v>
      </c>
      <c r="F215" s="6" t="s">
        <v>817</v>
      </c>
      <c r="G215" s="6" t="s">
        <v>114</v>
      </c>
      <c r="H215" s="6" t="s">
        <v>816</v>
      </c>
      <c r="I215" s="6" t="s">
        <v>818</v>
      </c>
      <c r="J215" s="6" t="s">
        <v>211</v>
      </c>
      <c r="K215" s="6" t="s">
        <v>768</v>
      </c>
      <c r="L215" s="6">
        <v>2020</v>
      </c>
      <c r="M215" s="38">
        <v>1</v>
      </c>
      <c r="N215" s="6" t="s">
        <v>105</v>
      </c>
      <c r="O215" s="7">
        <v>1</v>
      </c>
      <c r="P215" s="6" t="s">
        <v>56</v>
      </c>
      <c r="Q215" s="6" t="s">
        <v>819</v>
      </c>
      <c r="R215" s="6" t="s">
        <v>764</v>
      </c>
      <c r="S215" s="8">
        <v>44028</v>
      </c>
      <c r="T215" s="8">
        <v>44028</v>
      </c>
      <c r="U215" s="6"/>
    </row>
    <row r="216" spans="1:21" ht="43.2">
      <c r="A216" s="6">
        <v>2020</v>
      </c>
      <c r="B216" s="8">
        <v>43922</v>
      </c>
      <c r="C216" s="8">
        <v>44012</v>
      </c>
      <c r="D216" s="8" t="s">
        <v>820</v>
      </c>
      <c r="E216" s="8" t="s">
        <v>821</v>
      </c>
      <c r="F216" s="8" t="s">
        <v>822</v>
      </c>
      <c r="G216" s="8" t="s">
        <v>61</v>
      </c>
      <c r="H216" s="8" t="s">
        <v>823</v>
      </c>
      <c r="I216" s="8" t="s">
        <v>824</v>
      </c>
      <c r="J216" s="8" t="s">
        <v>99</v>
      </c>
      <c r="K216" s="8" t="s">
        <v>65</v>
      </c>
      <c r="L216" s="6">
        <v>2020</v>
      </c>
      <c r="M216" s="12">
        <v>-3.0000000000000001E-3</v>
      </c>
      <c r="N216" s="6"/>
      <c r="O216" s="12">
        <v>-0.03</v>
      </c>
      <c r="P216" s="6" t="s">
        <v>57</v>
      </c>
      <c r="Q216" s="6" t="s">
        <v>825</v>
      </c>
      <c r="R216" s="33" t="s">
        <v>826</v>
      </c>
      <c r="S216" s="8">
        <v>44020</v>
      </c>
      <c r="T216" s="8">
        <v>44019</v>
      </c>
      <c r="U216" s="6"/>
    </row>
    <row r="217" spans="1:21" ht="28.8">
      <c r="A217" s="6">
        <v>2020</v>
      </c>
      <c r="B217" s="8">
        <v>43922</v>
      </c>
      <c r="C217" s="8">
        <v>44012</v>
      </c>
      <c r="D217" s="8" t="s">
        <v>820</v>
      </c>
      <c r="E217" s="8" t="s">
        <v>827</v>
      </c>
      <c r="F217" s="8" t="s">
        <v>828</v>
      </c>
      <c r="G217" s="8" t="s">
        <v>61</v>
      </c>
      <c r="H217" s="8" t="s">
        <v>829</v>
      </c>
      <c r="I217" s="8" t="s">
        <v>830</v>
      </c>
      <c r="J217" s="8" t="s">
        <v>831</v>
      </c>
      <c r="K217" s="8" t="s">
        <v>65</v>
      </c>
      <c r="L217" s="6">
        <v>2020</v>
      </c>
      <c r="M217" s="12">
        <v>5.0000000000000001E-4</v>
      </c>
      <c r="N217" s="6"/>
      <c r="O217" s="12">
        <v>0.05</v>
      </c>
      <c r="P217" s="6" t="s">
        <v>57</v>
      </c>
      <c r="Q217" s="6" t="s">
        <v>832</v>
      </c>
      <c r="R217" s="6" t="s">
        <v>826</v>
      </c>
      <c r="S217" s="8">
        <v>44020</v>
      </c>
      <c r="T217" s="8">
        <v>44019</v>
      </c>
      <c r="U217" s="6"/>
    </row>
    <row r="218" spans="1:21" ht="28.8">
      <c r="A218" s="6">
        <v>2020</v>
      </c>
      <c r="B218" s="8">
        <v>43922</v>
      </c>
      <c r="C218" s="8">
        <v>44012</v>
      </c>
      <c r="D218" s="8" t="s">
        <v>820</v>
      </c>
      <c r="E218" s="8" t="s">
        <v>833</v>
      </c>
      <c r="F218" s="8" t="s">
        <v>834</v>
      </c>
      <c r="G218" s="8" t="s">
        <v>61</v>
      </c>
      <c r="H218" s="8" t="s">
        <v>835</v>
      </c>
      <c r="I218" s="8" t="s">
        <v>308</v>
      </c>
      <c r="J218" s="8" t="s">
        <v>443</v>
      </c>
      <c r="K218" s="8" t="s">
        <v>65</v>
      </c>
      <c r="L218" s="6">
        <v>2020</v>
      </c>
      <c r="M218" s="12">
        <v>0.1</v>
      </c>
      <c r="N218" s="6"/>
      <c r="O218" s="12">
        <v>0.1</v>
      </c>
      <c r="P218" s="6" t="s">
        <v>56</v>
      </c>
      <c r="Q218" s="6" t="s">
        <v>836</v>
      </c>
      <c r="R218" s="6" t="s">
        <v>826</v>
      </c>
      <c r="S218" s="8">
        <v>44020</v>
      </c>
      <c r="T218" s="8">
        <v>44019</v>
      </c>
      <c r="U218" s="6"/>
    </row>
    <row r="219" spans="1:21" ht="28.8">
      <c r="A219" s="6">
        <v>2020</v>
      </c>
      <c r="B219" s="8">
        <v>43922</v>
      </c>
      <c r="C219" s="8">
        <v>44012</v>
      </c>
      <c r="D219" s="8" t="s">
        <v>820</v>
      </c>
      <c r="E219" s="8" t="s">
        <v>837</v>
      </c>
      <c r="F219" s="8" t="s">
        <v>838</v>
      </c>
      <c r="G219" s="8" t="s">
        <v>61</v>
      </c>
      <c r="H219" s="8" t="s">
        <v>839</v>
      </c>
      <c r="I219" s="8" t="s">
        <v>830</v>
      </c>
      <c r="J219" s="8" t="s">
        <v>99</v>
      </c>
      <c r="K219" s="8" t="s">
        <v>65</v>
      </c>
      <c r="L219" s="6">
        <v>2020</v>
      </c>
      <c r="M219" s="12">
        <v>0.01</v>
      </c>
      <c r="N219" s="6"/>
      <c r="O219" s="12">
        <v>1</v>
      </c>
      <c r="P219" s="6" t="s">
        <v>56</v>
      </c>
      <c r="Q219" s="6" t="s">
        <v>840</v>
      </c>
      <c r="R219" s="6" t="s">
        <v>826</v>
      </c>
      <c r="S219" s="8">
        <v>44020</v>
      </c>
      <c r="T219" s="8">
        <v>44019</v>
      </c>
      <c r="U219" s="6"/>
    </row>
    <row r="220" spans="1:21" ht="28.8">
      <c r="A220" s="6">
        <v>2020</v>
      </c>
      <c r="B220" s="8">
        <v>43922</v>
      </c>
      <c r="C220" s="8">
        <v>44012</v>
      </c>
      <c r="D220" s="8" t="s">
        <v>820</v>
      </c>
      <c r="E220" s="8" t="s">
        <v>841</v>
      </c>
      <c r="F220" s="8" t="s">
        <v>838</v>
      </c>
      <c r="G220" s="8" t="s">
        <v>61</v>
      </c>
      <c r="H220" s="8" t="s">
        <v>842</v>
      </c>
      <c r="I220" s="8" t="s">
        <v>830</v>
      </c>
      <c r="J220" s="8" t="s">
        <v>682</v>
      </c>
      <c r="K220" s="8" t="s">
        <v>65</v>
      </c>
      <c r="L220" s="6">
        <v>2020</v>
      </c>
      <c r="M220" s="12">
        <v>0.5</v>
      </c>
      <c r="N220" s="6"/>
      <c r="O220" s="12">
        <v>0.5</v>
      </c>
      <c r="P220" s="6" t="s">
        <v>56</v>
      </c>
      <c r="Q220" s="6" t="s">
        <v>840</v>
      </c>
      <c r="R220" s="6" t="s">
        <v>826</v>
      </c>
      <c r="S220" s="8">
        <v>44020</v>
      </c>
      <c r="T220" s="8">
        <v>44019</v>
      </c>
      <c r="U220" s="6"/>
    </row>
    <row r="221" spans="1:21" ht="28.8">
      <c r="A221" s="6">
        <v>2020</v>
      </c>
      <c r="B221" s="8">
        <v>43922</v>
      </c>
      <c r="C221" s="8">
        <v>44012</v>
      </c>
      <c r="D221" s="8" t="s">
        <v>820</v>
      </c>
      <c r="E221" s="8" t="s">
        <v>843</v>
      </c>
      <c r="F221" s="8" t="s">
        <v>838</v>
      </c>
      <c r="G221" s="8" t="s">
        <v>61</v>
      </c>
      <c r="H221" s="8" t="s">
        <v>844</v>
      </c>
      <c r="I221" s="8" t="s">
        <v>845</v>
      </c>
      <c r="J221" s="8" t="s">
        <v>831</v>
      </c>
      <c r="K221" s="8" t="s">
        <v>272</v>
      </c>
      <c r="L221" s="6">
        <v>2020</v>
      </c>
      <c r="M221" s="12">
        <v>0.8</v>
      </c>
      <c r="N221" s="6"/>
      <c r="O221" s="12">
        <v>0.8</v>
      </c>
      <c r="P221" s="6" t="s">
        <v>56</v>
      </c>
      <c r="Q221" s="6" t="s">
        <v>840</v>
      </c>
      <c r="R221" s="6" t="s">
        <v>826</v>
      </c>
      <c r="S221" s="8">
        <v>44020</v>
      </c>
      <c r="T221" s="8">
        <v>44019</v>
      </c>
      <c r="U221" s="6"/>
    </row>
    <row r="222" spans="1:21" ht="28.8">
      <c r="A222" s="6">
        <v>2020</v>
      </c>
      <c r="B222" s="8">
        <v>43922</v>
      </c>
      <c r="C222" s="8">
        <v>44012</v>
      </c>
      <c r="D222" s="8" t="s">
        <v>820</v>
      </c>
      <c r="E222" s="8" t="s">
        <v>846</v>
      </c>
      <c r="F222" s="8" t="s">
        <v>838</v>
      </c>
      <c r="G222" s="8" t="s">
        <v>61</v>
      </c>
      <c r="H222" s="8" t="s">
        <v>847</v>
      </c>
      <c r="I222" s="8" t="s">
        <v>308</v>
      </c>
      <c r="J222" s="8" t="s">
        <v>202</v>
      </c>
      <c r="K222" s="8" t="s">
        <v>65</v>
      </c>
      <c r="L222" s="6">
        <v>2020</v>
      </c>
      <c r="M222" s="12">
        <v>0.05</v>
      </c>
      <c r="N222" s="6"/>
      <c r="O222" s="12">
        <v>0.05</v>
      </c>
      <c r="P222" s="6" t="s">
        <v>56</v>
      </c>
      <c r="Q222" s="6" t="s">
        <v>840</v>
      </c>
      <c r="R222" s="6" t="s">
        <v>826</v>
      </c>
      <c r="S222" s="8">
        <v>44020</v>
      </c>
      <c r="T222" s="8">
        <v>44019</v>
      </c>
      <c r="U222" s="6"/>
    </row>
    <row r="223" spans="1:21" ht="28.8">
      <c r="A223" s="6">
        <v>2020</v>
      </c>
      <c r="B223" s="8">
        <v>43922</v>
      </c>
      <c r="C223" s="8">
        <v>44012</v>
      </c>
      <c r="D223" s="8" t="s">
        <v>820</v>
      </c>
      <c r="E223" s="8" t="s">
        <v>848</v>
      </c>
      <c r="F223" s="8" t="s">
        <v>838</v>
      </c>
      <c r="G223" s="8" t="s">
        <v>61</v>
      </c>
      <c r="H223" s="8" t="s">
        <v>847</v>
      </c>
      <c r="I223" s="8" t="s">
        <v>308</v>
      </c>
      <c r="J223" s="8" t="s">
        <v>202</v>
      </c>
      <c r="K223" s="8" t="s">
        <v>65</v>
      </c>
      <c r="L223" s="6">
        <v>2020</v>
      </c>
      <c r="M223" s="12">
        <v>0.05</v>
      </c>
      <c r="N223" s="6"/>
      <c r="O223" s="12">
        <v>0.09</v>
      </c>
      <c r="P223" s="6" t="s">
        <v>56</v>
      </c>
      <c r="Q223" s="6" t="s">
        <v>840</v>
      </c>
      <c r="R223" s="6" t="s">
        <v>826</v>
      </c>
      <c r="S223" s="8">
        <v>44020</v>
      </c>
      <c r="T223" s="8">
        <v>44019</v>
      </c>
      <c r="U223" s="6"/>
    </row>
    <row r="224" spans="1:21" ht="28.8">
      <c r="A224" s="6">
        <v>2020</v>
      </c>
      <c r="B224" s="8">
        <v>43922</v>
      </c>
      <c r="C224" s="8">
        <v>44012</v>
      </c>
      <c r="D224" s="8" t="s">
        <v>820</v>
      </c>
      <c r="E224" s="8" t="s">
        <v>849</v>
      </c>
      <c r="F224" s="8" t="s">
        <v>838</v>
      </c>
      <c r="G224" s="8" t="s">
        <v>61</v>
      </c>
      <c r="H224" s="8" t="s">
        <v>847</v>
      </c>
      <c r="I224" s="8" t="s">
        <v>308</v>
      </c>
      <c r="J224" s="8" t="s">
        <v>202</v>
      </c>
      <c r="K224" s="8" t="s">
        <v>65</v>
      </c>
      <c r="L224" s="6">
        <v>2020</v>
      </c>
      <c r="M224" s="12">
        <v>0.09</v>
      </c>
      <c r="N224" s="6"/>
      <c r="O224" s="12">
        <v>0.06</v>
      </c>
      <c r="P224" s="6" t="s">
        <v>56</v>
      </c>
      <c r="Q224" s="6" t="s">
        <v>832</v>
      </c>
      <c r="R224" s="6" t="s">
        <v>826</v>
      </c>
      <c r="S224" s="8">
        <v>44020</v>
      </c>
      <c r="T224" s="8">
        <v>44019</v>
      </c>
      <c r="U224" s="6"/>
    </row>
    <row r="225" spans="1:21" ht="28.8">
      <c r="A225" s="6">
        <v>2020</v>
      </c>
      <c r="B225" s="8">
        <v>43922</v>
      </c>
      <c r="C225" s="8">
        <v>44012</v>
      </c>
      <c r="D225" s="8" t="s">
        <v>820</v>
      </c>
      <c r="E225" s="8" t="s">
        <v>850</v>
      </c>
      <c r="F225" s="8" t="s">
        <v>838</v>
      </c>
      <c r="G225" s="8" t="s">
        <v>61</v>
      </c>
      <c r="H225" s="8" t="s">
        <v>847</v>
      </c>
      <c r="I225" s="8" t="s">
        <v>308</v>
      </c>
      <c r="J225" s="8" t="s">
        <v>202</v>
      </c>
      <c r="K225" s="8" t="s">
        <v>851</v>
      </c>
      <c r="L225" s="6">
        <v>2020</v>
      </c>
      <c r="M225" s="12">
        <v>0.05</v>
      </c>
      <c r="N225" s="6"/>
      <c r="O225" s="12">
        <v>0.08</v>
      </c>
      <c r="P225" s="6" t="s">
        <v>56</v>
      </c>
      <c r="Q225" s="6" t="s">
        <v>832</v>
      </c>
      <c r="R225" s="6" t="s">
        <v>826</v>
      </c>
      <c r="S225" s="8">
        <v>44020</v>
      </c>
      <c r="T225" s="8">
        <v>44019</v>
      </c>
      <c r="U225" s="6"/>
    </row>
    <row r="226" spans="1:21" ht="28.8">
      <c r="A226" s="6">
        <v>2020</v>
      </c>
      <c r="B226" s="8">
        <v>43922</v>
      </c>
      <c r="C226" s="8">
        <v>44012</v>
      </c>
      <c r="D226" s="8" t="s">
        <v>820</v>
      </c>
      <c r="E226" s="8" t="s">
        <v>852</v>
      </c>
      <c r="F226" s="8" t="s">
        <v>838</v>
      </c>
      <c r="G226" s="8" t="s">
        <v>61</v>
      </c>
      <c r="H226" s="8" t="s">
        <v>853</v>
      </c>
      <c r="I226" s="8" t="s">
        <v>845</v>
      </c>
      <c r="J226" s="8" t="s">
        <v>99</v>
      </c>
      <c r="K226" s="8" t="s">
        <v>65</v>
      </c>
      <c r="L226" s="6">
        <v>2020</v>
      </c>
      <c r="M226" s="12">
        <v>0.05</v>
      </c>
      <c r="N226" s="6"/>
      <c r="O226" s="12">
        <v>0.2</v>
      </c>
      <c r="P226" s="6" t="s">
        <v>56</v>
      </c>
      <c r="Q226" s="6" t="s">
        <v>832</v>
      </c>
      <c r="R226" s="6" t="s">
        <v>826</v>
      </c>
      <c r="S226" s="8">
        <v>44020</v>
      </c>
      <c r="T226" s="8">
        <v>44019</v>
      </c>
      <c r="U226" s="6"/>
    </row>
    <row r="227" spans="1:21" ht="28.8">
      <c r="A227" s="6">
        <v>2020</v>
      </c>
      <c r="B227" s="8">
        <v>43922</v>
      </c>
      <c r="C227" s="8">
        <v>44012</v>
      </c>
      <c r="D227" s="8" t="s">
        <v>820</v>
      </c>
      <c r="E227" s="8" t="s">
        <v>854</v>
      </c>
      <c r="F227" s="8" t="s">
        <v>838</v>
      </c>
      <c r="G227" s="8" t="s">
        <v>61</v>
      </c>
      <c r="H227" s="8" t="s">
        <v>855</v>
      </c>
      <c r="I227" s="8" t="s">
        <v>308</v>
      </c>
      <c r="J227" s="8" t="s">
        <v>202</v>
      </c>
      <c r="K227" s="8" t="s">
        <v>851</v>
      </c>
      <c r="L227" s="6">
        <v>2020</v>
      </c>
      <c r="M227" s="6">
        <v>20</v>
      </c>
      <c r="N227" s="6"/>
      <c r="O227" s="12">
        <v>0.05</v>
      </c>
      <c r="P227" s="6" t="s">
        <v>56</v>
      </c>
      <c r="Q227" s="6" t="s">
        <v>856</v>
      </c>
      <c r="R227" s="6" t="s">
        <v>826</v>
      </c>
      <c r="S227" s="8">
        <v>44020</v>
      </c>
      <c r="T227" s="8">
        <v>44019</v>
      </c>
      <c r="U227" s="6"/>
    </row>
    <row r="228" spans="1:21" ht="28.8">
      <c r="A228" s="6">
        <v>2020</v>
      </c>
      <c r="B228" s="8">
        <v>43922</v>
      </c>
      <c r="C228" s="8">
        <v>44012</v>
      </c>
      <c r="D228" s="8" t="s">
        <v>820</v>
      </c>
      <c r="E228" s="8" t="s">
        <v>857</v>
      </c>
      <c r="F228" s="8" t="s">
        <v>838</v>
      </c>
      <c r="G228" s="8" t="s">
        <v>61</v>
      </c>
      <c r="H228" s="8" t="s">
        <v>855</v>
      </c>
      <c r="I228" s="8" t="s">
        <v>308</v>
      </c>
      <c r="J228" s="8" t="s">
        <v>202</v>
      </c>
      <c r="K228" s="8" t="s">
        <v>65</v>
      </c>
      <c r="L228" s="6">
        <v>2020</v>
      </c>
      <c r="M228" s="6">
        <v>5</v>
      </c>
      <c r="N228" s="6"/>
      <c r="O228" s="12">
        <v>0.01</v>
      </c>
      <c r="P228" s="6" t="s">
        <v>56</v>
      </c>
      <c r="Q228" s="6" t="s">
        <v>832</v>
      </c>
      <c r="R228" s="6" t="s">
        <v>826</v>
      </c>
      <c r="S228" s="8">
        <v>44020</v>
      </c>
      <c r="T228" s="8">
        <v>44019</v>
      </c>
      <c r="U228" s="6"/>
    </row>
    <row r="229" spans="1:21" ht="28.8">
      <c r="A229" s="6">
        <v>2020</v>
      </c>
      <c r="B229" s="8">
        <v>43922</v>
      </c>
      <c r="C229" s="8">
        <v>44012</v>
      </c>
      <c r="D229" s="8" t="s">
        <v>820</v>
      </c>
      <c r="E229" s="8" t="s">
        <v>858</v>
      </c>
      <c r="F229" s="8" t="s">
        <v>838</v>
      </c>
      <c r="G229" s="8" t="s">
        <v>61</v>
      </c>
      <c r="H229" s="8" t="s">
        <v>859</v>
      </c>
      <c r="I229" s="8" t="s">
        <v>308</v>
      </c>
      <c r="J229" s="8" t="s">
        <v>202</v>
      </c>
      <c r="K229" s="8" t="s">
        <v>65</v>
      </c>
      <c r="L229" s="6">
        <v>2020</v>
      </c>
      <c r="M229" s="12">
        <v>0.01</v>
      </c>
      <c r="N229" s="6"/>
      <c r="O229" s="12">
        <v>0.02</v>
      </c>
      <c r="P229" s="6" t="s">
        <v>56</v>
      </c>
      <c r="Q229" s="6" t="s">
        <v>832</v>
      </c>
      <c r="R229" s="6" t="s">
        <v>826</v>
      </c>
      <c r="S229" s="8">
        <v>44020</v>
      </c>
      <c r="T229" s="8">
        <v>44019</v>
      </c>
      <c r="U229" s="6"/>
    </row>
    <row r="230" spans="1:21" ht="28.8">
      <c r="A230" s="6">
        <v>2020</v>
      </c>
      <c r="B230" s="8">
        <v>43922</v>
      </c>
      <c r="C230" s="8">
        <v>44012</v>
      </c>
      <c r="D230" s="8" t="s">
        <v>820</v>
      </c>
      <c r="E230" s="8" t="s">
        <v>860</v>
      </c>
      <c r="F230" s="8" t="s">
        <v>861</v>
      </c>
      <c r="G230" s="8" t="s">
        <v>61</v>
      </c>
      <c r="H230" s="8" t="s">
        <v>862</v>
      </c>
      <c r="I230" s="8" t="s">
        <v>308</v>
      </c>
      <c r="J230" s="8" t="s">
        <v>202</v>
      </c>
      <c r="K230" s="8" t="s">
        <v>65</v>
      </c>
      <c r="L230" s="6">
        <v>2020</v>
      </c>
      <c r="M230" s="6">
        <v>2</v>
      </c>
      <c r="N230" s="6"/>
      <c r="O230" s="12">
        <v>0</v>
      </c>
      <c r="P230" s="6" t="s">
        <v>56</v>
      </c>
      <c r="Q230" s="6" t="s">
        <v>863</v>
      </c>
      <c r="R230" s="6" t="s">
        <v>826</v>
      </c>
      <c r="S230" s="8">
        <v>44020</v>
      </c>
      <c r="T230" s="8">
        <v>44019</v>
      </c>
      <c r="U230" s="6"/>
    </row>
    <row r="231" spans="1:21" ht="28.8">
      <c r="A231" s="6">
        <v>2020</v>
      </c>
      <c r="B231" s="8">
        <v>43922</v>
      </c>
      <c r="C231" s="8">
        <v>44012</v>
      </c>
      <c r="D231" s="8" t="s">
        <v>820</v>
      </c>
      <c r="E231" s="8" t="s">
        <v>864</v>
      </c>
      <c r="F231" s="8" t="s">
        <v>865</v>
      </c>
      <c r="G231" s="8" t="s">
        <v>61</v>
      </c>
      <c r="H231" s="8" t="s">
        <v>859</v>
      </c>
      <c r="I231" s="8" t="s">
        <v>308</v>
      </c>
      <c r="J231" s="8" t="s">
        <v>202</v>
      </c>
      <c r="K231" s="8" t="s">
        <v>65</v>
      </c>
      <c r="L231" s="6">
        <v>2020</v>
      </c>
      <c r="M231" s="6">
        <v>1</v>
      </c>
      <c r="N231" s="6"/>
      <c r="O231" s="12">
        <v>0.01</v>
      </c>
      <c r="P231" s="6" t="s">
        <v>56</v>
      </c>
      <c r="Q231" s="6" t="s">
        <v>863</v>
      </c>
      <c r="R231" s="6" t="s">
        <v>826</v>
      </c>
      <c r="S231" s="8">
        <v>44020</v>
      </c>
      <c r="T231" s="8">
        <v>44019</v>
      </c>
      <c r="U231" s="6"/>
    </row>
    <row r="232" spans="1:21" ht="28.8">
      <c r="A232" s="6">
        <v>2020</v>
      </c>
      <c r="B232" s="8">
        <v>43922</v>
      </c>
      <c r="C232" s="8">
        <v>44012</v>
      </c>
      <c r="D232" s="8" t="s">
        <v>820</v>
      </c>
      <c r="E232" s="8" t="s">
        <v>866</v>
      </c>
      <c r="F232" s="8" t="s">
        <v>838</v>
      </c>
      <c r="G232" s="8" t="s">
        <v>61</v>
      </c>
      <c r="H232" s="8" t="s">
        <v>867</v>
      </c>
      <c r="I232" s="8" t="s">
        <v>845</v>
      </c>
      <c r="J232" s="8" t="s">
        <v>99</v>
      </c>
      <c r="K232" s="8" t="s">
        <v>65</v>
      </c>
      <c r="L232" s="6">
        <v>2020</v>
      </c>
      <c r="M232" s="12">
        <v>0.01</v>
      </c>
      <c r="N232" s="6"/>
      <c r="O232" s="12">
        <v>1</v>
      </c>
      <c r="P232" s="6" t="s">
        <v>56</v>
      </c>
      <c r="Q232" s="6" t="s">
        <v>863</v>
      </c>
      <c r="R232" s="6" t="s">
        <v>826</v>
      </c>
      <c r="S232" s="8">
        <v>44020</v>
      </c>
      <c r="T232" s="8">
        <v>44019</v>
      </c>
      <c r="U232" s="6"/>
    </row>
    <row r="233" spans="1:21" ht="28.8">
      <c r="A233" s="6">
        <v>2</v>
      </c>
      <c r="B233" s="8">
        <v>43922</v>
      </c>
      <c r="C233" s="8">
        <v>44012</v>
      </c>
      <c r="D233" s="6" t="s">
        <v>868</v>
      </c>
      <c r="E233" s="6" t="s">
        <v>869</v>
      </c>
      <c r="F233" s="6" t="s">
        <v>870</v>
      </c>
      <c r="G233" s="6" t="s">
        <v>114</v>
      </c>
      <c r="H233" s="6" t="s">
        <v>869</v>
      </c>
      <c r="I233" s="6" t="s">
        <v>871</v>
      </c>
      <c r="J233" s="6" t="s">
        <v>211</v>
      </c>
      <c r="K233" s="6" t="s">
        <v>118</v>
      </c>
      <c r="L233" s="6">
        <v>2020</v>
      </c>
      <c r="M233" s="9">
        <v>0.5</v>
      </c>
      <c r="N233" s="6"/>
      <c r="O233" s="38">
        <v>0.33</v>
      </c>
      <c r="P233" s="6" t="s">
        <v>56</v>
      </c>
      <c r="Q233" s="6" t="s">
        <v>872</v>
      </c>
      <c r="R233" s="6" t="s">
        <v>872</v>
      </c>
      <c r="S233" s="8">
        <v>44019</v>
      </c>
      <c r="T233" s="8">
        <v>44019</v>
      </c>
      <c r="U233" s="6"/>
    </row>
    <row r="234" spans="1:21" ht="28.8">
      <c r="A234" s="6">
        <v>2020</v>
      </c>
      <c r="B234" s="8">
        <v>43922</v>
      </c>
      <c r="C234" s="8">
        <v>44012</v>
      </c>
      <c r="D234" s="6" t="s">
        <v>868</v>
      </c>
      <c r="E234" s="6" t="s">
        <v>873</v>
      </c>
      <c r="F234" s="6" t="s">
        <v>874</v>
      </c>
      <c r="G234" s="6" t="s">
        <v>114</v>
      </c>
      <c r="H234" s="6" t="s">
        <v>873</v>
      </c>
      <c r="I234" s="6" t="s">
        <v>875</v>
      </c>
      <c r="J234" s="6" t="s">
        <v>876</v>
      </c>
      <c r="K234" s="6" t="s">
        <v>118</v>
      </c>
      <c r="L234" s="6">
        <v>2020</v>
      </c>
      <c r="M234" s="9">
        <v>0.85</v>
      </c>
      <c r="N234" s="6"/>
      <c r="O234" s="38">
        <v>0.41</v>
      </c>
      <c r="P234" s="6" t="s">
        <v>56</v>
      </c>
      <c r="Q234" s="6" t="s">
        <v>872</v>
      </c>
      <c r="R234" s="6" t="s">
        <v>872</v>
      </c>
      <c r="S234" s="8">
        <v>44019</v>
      </c>
      <c r="T234" s="8">
        <v>44019</v>
      </c>
      <c r="U234" s="6"/>
    </row>
    <row r="235" spans="1:21">
      <c r="A235" s="6">
        <v>2020</v>
      </c>
      <c r="B235" s="8">
        <v>43922</v>
      </c>
      <c r="C235" s="8">
        <v>44012</v>
      </c>
      <c r="D235" s="6" t="s">
        <v>868</v>
      </c>
      <c r="E235" s="6" t="s">
        <v>877</v>
      </c>
      <c r="F235" s="6" t="s">
        <v>878</v>
      </c>
      <c r="G235" s="6" t="s">
        <v>114</v>
      </c>
      <c r="H235" s="6" t="s">
        <v>877</v>
      </c>
      <c r="I235" s="6" t="s">
        <v>879</v>
      </c>
      <c r="J235" s="6" t="s">
        <v>130</v>
      </c>
      <c r="K235" s="6" t="s">
        <v>118</v>
      </c>
      <c r="L235" s="6">
        <v>2020</v>
      </c>
      <c r="M235" s="6">
        <v>2</v>
      </c>
      <c r="N235" s="6"/>
      <c r="O235" s="38">
        <v>3</v>
      </c>
      <c r="P235" s="6" t="s">
        <v>56</v>
      </c>
      <c r="Q235" s="6" t="s">
        <v>872</v>
      </c>
      <c r="R235" s="6" t="s">
        <v>872</v>
      </c>
      <c r="S235" s="8">
        <v>44019</v>
      </c>
      <c r="T235" s="8">
        <v>44019</v>
      </c>
      <c r="U235" s="6"/>
    </row>
    <row r="236" spans="1:21">
      <c r="A236" s="6">
        <v>2020</v>
      </c>
      <c r="B236" s="8">
        <v>43922</v>
      </c>
      <c r="C236" s="8">
        <v>44012</v>
      </c>
      <c r="D236" s="6" t="s">
        <v>868</v>
      </c>
      <c r="E236" s="6" t="s">
        <v>880</v>
      </c>
      <c r="F236" s="6" t="s">
        <v>881</v>
      </c>
      <c r="G236" s="6" t="s">
        <v>114</v>
      </c>
      <c r="H236" s="6" t="s">
        <v>880</v>
      </c>
      <c r="I236" s="6" t="s">
        <v>882</v>
      </c>
      <c r="J236" s="6" t="s">
        <v>130</v>
      </c>
      <c r="K236" s="6" t="s">
        <v>118</v>
      </c>
      <c r="L236" s="6">
        <v>2020</v>
      </c>
      <c r="M236" s="6">
        <v>1</v>
      </c>
      <c r="N236" s="6"/>
      <c r="O236" s="38">
        <v>0</v>
      </c>
      <c r="P236" s="6" t="s">
        <v>56</v>
      </c>
      <c r="Q236" s="6" t="s">
        <v>872</v>
      </c>
      <c r="R236" s="6" t="s">
        <v>872</v>
      </c>
      <c r="S236" s="8">
        <v>44019</v>
      </c>
      <c r="T236" s="8">
        <v>44019</v>
      </c>
      <c r="U236" s="6"/>
    </row>
    <row r="237" spans="1:21">
      <c r="A237" s="6">
        <v>2020</v>
      </c>
      <c r="B237" s="8">
        <v>43922</v>
      </c>
      <c r="C237" s="8">
        <v>44012</v>
      </c>
      <c r="D237" s="6" t="s">
        <v>868</v>
      </c>
      <c r="E237" s="6" t="s">
        <v>883</v>
      </c>
      <c r="F237" s="6" t="s">
        <v>884</v>
      </c>
      <c r="G237" s="6" t="s">
        <v>114</v>
      </c>
      <c r="H237" s="6" t="s">
        <v>883</v>
      </c>
      <c r="I237" s="6" t="s">
        <v>885</v>
      </c>
      <c r="J237" s="6" t="s">
        <v>130</v>
      </c>
      <c r="K237" s="6" t="s">
        <v>118</v>
      </c>
      <c r="L237" s="6">
        <v>2020</v>
      </c>
      <c r="M237" s="6">
        <v>3</v>
      </c>
      <c r="N237" s="6"/>
      <c r="O237" s="38">
        <v>1.33</v>
      </c>
      <c r="P237" s="6" t="s">
        <v>56</v>
      </c>
      <c r="Q237" s="6" t="s">
        <v>872</v>
      </c>
      <c r="R237" s="6" t="s">
        <v>872</v>
      </c>
      <c r="S237" s="8">
        <v>44019</v>
      </c>
      <c r="T237" s="8">
        <v>44019</v>
      </c>
      <c r="U237" s="6"/>
    </row>
    <row r="238" spans="1:21" ht="28.8">
      <c r="A238" s="6">
        <v>2020</v>
      </c>
      <c r="B238" s="8">
        <v>43922</v>
      </c>
      <c r="C238" s="8">
        <v>44012</v>
      </c>
      <c r="D238" s="6" t="s">
        <v>868</v>
      </c>
      <c r="E238" s="6" t="s">
        <v>886</v>
      </c>
      <c r="F238" s="6" t="s">
        <v>887</v>
      </c>
      <c r="G238" s="6" t="s">
        <v>114</v>
      </c>
      <c r="H238" s="6" t="s">
        <v>886</v>
      </c>
      <c r="I238" s="6" t="s">
        <v>888</v>
      </c>
      <c r="J238" s="6" t="s">
        <v>130</v>
      </c>
      <c r="K238" s="6" t="s">
        <v>118</v>
      </c>
      <c r="L238" s="6">
        <v>2020</v>
      </c>
      <c r="M238" s="6">
        <v>1</v>
      </c>
      <c r="N238" s="6"/>
      <c r="O238" s="38">
        <v>0</v>
      </c>
      <c r="P238" s="6"/>
      <c r="Q238" s="6" t="s">
        <v>872</v>
      </c>
      <c r="R238" s="6" t="s">
        <v>872</v>
      </c>
      <c r="S238" s="8">
        <v>44019</v>
      </c>
      <c r="T238" s="8">
        <v>44019</v>
      </c>
      <c r="U238" s="6"/>
    </row>
    <row r="239" spans="1:21" ht="28.8">
      <c r="A239" s="6">
        <v>2020</v>
      </c>
      <c r="B239" s="8">
        <v>43922</v>
      </c>
      <c r="C239" s="8">
        <v>44012</v>
      </c>
      <c r="D239" s="6" t="s">
        <v>868</v>
      </c>
      <c r="E239" s="6" t="s">
        <v>889</v>
      </c>
      <c r="F239" s="6" t="s">
        <v>890</v>
      </c>
      <c r="G239" s="6" t="s">
        <v>114</v>
      </c>
      <c r="H239" s="6" t="s">
        <v>889</v>
      </c>
      <c r="I239" s="6" t="s">
        <v>891</v>
      </c>
      <c r="J239" s="6" t="s">
        <v>130</v>
      </c>
      <c r="K239" s="6" t="s">
        <v>118</v>
      </c>
      <c r="L239" s="6">
        <v>2020</v>
      </c>
      <c r="M239" s="6">
        <v>12</v>
      </c>
      <c r="N239" s="6"/>
      <c r="O239" s="38">
        <v>0.42</v>
      </c>
      <c r="P239" s="6" t="s">
        <v>56</v>
      </c>
      <c r="Q239" s="6" t="s">
        <v>872</v>
      </c>
      <c r="R239" s="6" t="s">
        <v>872</v>
      </c>
      <c r="S239" s="8">
        <v>44019</v>
      </c>
      <c r="T239" s="8">
        <v>44019</v>
      </c>
      <c r="U239" s="6"/>
    </row>
    <row r="240" spans="1:21">
      <c r="A240" s="6">
        <v>2020</v>
      </c>
      <c r="B240" s="8">
        <v>43922</v>
      </c>
      <c r="C240" s="8">
        <v>44012</v>
      </c>
      <c r="D240" s="6" t="s">
        <v>868</v>
      </c>
      <c r="E240" s="6" t="s">
        <v>892</v>
      </c>
      <c r="F240" s="6" t="s">
        <v>893</v>
      </c>
      <c r="G240" s="6" t="s">
        <v>114</v>
      </c>
      <c r="H240" s="6" t="s">
        <v>892</v>
      </c>
      <c r="I240" s="6" t="s">
        <v>894</v>
      </c>
      <c r="J240" s="6" t="s">
        <v>130</v>
      </c>
      <c r="K240" s="6" t="s">
        <v>118</v>
      </c>
      <c r="L240" s="6">
        <v>2020</v>
      </c>
      <c r="M240" s="6">
        <v>2</v>
      </c>
      <c r="N240" s="6"/>
      <c r="O240" s="38">
        <v>0.5</v>
      </c>
      <c r="P240" s="6" t="s">
        <v>56</v>
      </c>
      <c r="Q240" s="6" t="s">
        <v>872</v>
      </c>
      <c r="R240" s="6" t="s">
        <v>872</v>
      </c>
      <c r="S240" s="8">
        <v>44019</v>
      </c>
      <c r="T240" s="8">
        <v>44019</v>
      </c>
      <c r="U240" s="6"/>
    </row>
    <row r="241" spans="1:21">
      <c r="A241" s="6">
        <v>2020</v>
      </c>
      <c r="B241" s="8">
        <v>43922</v>
      </c>
      <c r="C241" s="8">
        <v>44012</v>
      </c>
      <c r="D241" s="6" t="s">
        <v>868</v>
      </c>
      <c r="E241" s="6" t="s">
        <v>895</v>
      </c>
      <c r="F241" s="6" t="s">
        <v>896</v>
      </c>
      <c r="G241" s="6" t="s">
        <v>114</v>
      </c>
      <c r="H241" s="6" t="s">
        <v>895</v>
      </c>
      <c r="I241" s="6" t="s">
        <v>897</v>
      </c>
      <c r="J241" s="6" t="s">
        <v>211</v>
      </c>
      <c r="K241" s="6" t="s">
        <v>118</v>
      </c>
      <c r="L241" s="6">
        <v>2020</v>
      </c>
      <c r="M241" s="38">
        <v>1</v>
      </c>
      <c r="N241" s="6"/>
      <c r="O241" s="38">
        <v>0</v>
      </c>
      <c r="P241" s="6" t="s">
        <v>56</v>
      </c>
      <c r="Q241" s="6" t="s">
        <v>872</v>
      </c>
      <c r="R241" s="6" t="s">
        <v>872</v>
      </c>
      <c r="S241" s="8">
        <v>44019</v>
      </c>
      <c r="T241" s="8">
        <v>44019</v>
      </c>
      <c r="U241" s="6"/>
    </row>
    <row r="242" spans="1:21" ht="28.8">
      <c r="A242" s="6">
        <v>2020</v>
      </c>
      <c r="B242" s="8">
        <v>43922</v>
      </c>
      <c r="C242" s="8">
        <v>44012</v>
      </c>
      <c r="D242" s="6" t="s">
        <v>868</v>
      </c>
      <c r="E242" s="6" t="s">
        <v>898</v>
      </c>
      <c r="F242" s="6" t="s">
        <v>899</v>
      </c>
      <c r="G242" s="6" t="s">
        <v>114</v>
      </c>
      <c r="H242" s="6" t="s">
        <v>898</v>
      </c>
      <c r="I242" s="6" t="s">
        <v>900</v>
      </c>
      <c r="J242" s="6" t="s">
        <v>130</v>
      </c>
      <c r="K242" s="6" t="s">
        <v>118</v>
      </c>
      <c r="L242" s="6">
        <v>2020</v>
      </c>
      <c r="M242" s="6">
        <v>5</v>
      </c>
      <c r="N242" s="6"/>
      <c r="O242" s="38">
        <v>0</v>
      </c>
      <c r="P242" s="6" t="s">
        <v>56</v>
      </c>
      <c r="Q242" s="6" t="s">
        <v>872</v>
      </c>
      <c r="R242" s="6" t="s">
        <v>872</v>
      </c>
      <c r="S242" s="8">
        <v>44019</v>
      </c>
      <c r="T242" s="8">
        <v>44019</v>
      </c>
      <c r="U242" s="6"/>
    </row>
    <row r="243" spans="1:21">
      <c r="A243" s="6">
        <v>2020</v>
      </c>
      <c r="B243" s="8">
        <v>43922</v>
      </c>
      <c r="C243" s="8">
        <v>44012</v>
      </c>
      <c r="D243" s="6" t="s">
        <v>868</v>
      </c>
      <c r="E243" s="6" t="s">
        <v>901</v>
      </c>
      <c r="F243" s="6" t="s">
        <v>902</v>
      </c>
      <c r="G243" s="6" t="s">
        <v>114</v>
      </c>
      <c r="H243" s="6" t="s">
        <v>901</v>
      </c>
      <c r="I243" s="6" t="s">
        <v>903</v>
      </c>
      <c r="J243" s="6" t="s">
        <v>130</v>
      </c>
      <c r="K243" s="6" t="s">
        <v>118</v>
      </c>
      <c r="L243" s="6">
        <v>2020</v>
      </c>
      <c r="M243" s="6">
        <v>1</v>
      </c>
      <c r="N243" s="6"/>
      <c r="O243" s="38">
        <v>1</v>
      </c>
      <c r="P243" s="6" t="s">
        <v>56</v>
      </c>
      <c r="Q243" s="6" t="s">
        <v>872</v>
      </c>
      <c r="R243" s="6" t="s">
        <v>872</v>
      </c>
      <c r="S243" s="8">
        <v>44019</v>
      </c>
      <c r="T243" s="8">
        <v>44019</v>
      </c>
      <c r="U243" s="6"/>
    </row>
    <row r="244" spans="1:21">
      <c r="A244" s="6">
        <v>2020</v>
      </c>
      <c r="B244" s="8">
        <v>43922</v>
      </c>
      <c r="C244" s="8">
        <v>44012</v>
      </c>
      <c r="D244" s="6" t="s">
        <v>868</v>
      </c>
      <c r="E244" s="6" t="s">
        <v>904</v>
      </c>
      <c r="F244" s="6" t="s">
        <v>905</v>
      </c>
      <c r="G244" s="6" t="s">
        <v>114</v>
      </c>
      <c r="H244" s="6" t="s">
        <v>904</v>
      </c>
      <c r="I244" s="6" t="s">
        <v>906</v>
      </c>
      <c r="J244" s="6" t="s">
        <v>130</v>
      </c>
      <c r="K244" s="6" t="s">
        <v>118</v>
      </c>
      <c r="L244" s="6">
        <v>2020</v>
      </c>
      <c r="M244" s="6">
        <v>200</v>
      </c>
      <c r="N244" s="6"/>
      <c r="O244" s="38">
        <v>0.67</v>
      </c>
      <c r="P244" s="6" t="s">
        <v>56</v>
      </c>
      <c r="Q244" s="6" t="s">
        <v>872</v>
      </c>
      <c r="R244" s="6" t="s">
        <v>872</v>
      </c>
      <c r="S244" s="8">
        <v>44019</v>
      </c>
      <c r="T244" s="8">
        <v>44019</v>
      </c>
      <c r="U244" s="6"/>
    </row>
    <row r="245" spans="1:21">
      <c r="A245" s="6">
        <v>2020</v>
      </c>
      <c r="B245" s="8">
        <v>43922</v>
      </c>
      <c r="C245" s="8">
        <v>44012</v>
      </c>
      <c r="D245" s="6" t="s">
        <v>868</v>
      </c>
      <c r="E245" s="6" t="s">
        <v>907</v>
      </c>
      <c r="F245" s="6" t="s">
        <v>908</v>
      </c>
      <c r="G245" s="6" t="s">
        <v>114</v>
      </c>
      <c r="H245" s="6" t="s">
        <v>907</v>
      </c>
      <c r="I245" s="6" t="s">
        <v>909</v>
      </c>
      <c r="J245" s="6" t="s">
        <v>130</v>
      </c>
      <c r="K245" s="6" t="s">
        <v>118</v>
      </c>
      <c r="L245" s="6">
        <v>2020</v>
      </c>
      <c r="M245" s="6">
        <v>1</v>
      </c>
      <c r="N245" s="6"/>
      <c r="O245" s="38">
        <v>2</v>
      </c>
      <c r="P245" s="6" t="s">
        <v>56</v>
      </c>
      <c r="Q245" s="6" t="s">
        <v>872</v>
      </c>
      <c r="R245" s="6" t="s">
        <v>872</v>
      </c>
      <c r="S245" s="8">
        <v>44019</v>
      </c>
      <c r="T245" s="8">
        <v>44019</v>
      </c>
      <c r="U245" s="6"/>
    </row>
    <row r="246" spans="1:21" ht="28.8">
      <c r="A246" s="6">
        <v>2020</v>
      </c>
      <c r="B246" s="8">
        <v>43922</v>
      </c>
      <c r="C246" s="8">
        <v>44012</v>
      </c>
      <c r="D246" s="6" t="s">
        <v>868</v>
      </c>
      <c r="E246" s="6" t="s">
        <v>910</v>
      </c>
      <c r="F246" s="6" t="s">
        <v>911</v>
      </c>
      <c r="G246" s="6" t="s">
        <v>114</v>
      </c>
      <c r="H246" s="6" t="s">
        <v>910</v>
      </c>
      <c r="I246" s="6" t="s">
        <v>912</v>
      </c>
      <c r="J246" s="6" t="s">
        <v>130</v>
      </c>
      <c r="K246" s="6" t="s">
        <v>118</v>
      </c>
      <c r="L246" s="6">
        <v>2020</v>
      </c>
      <c r="M246" s="6">
        <v>3</v>
      </c>
      <c r="N246" s="6"/>
      <c r="O246" s="38">
        <v>3.33</v>
      </c>
      <c r="P246" s="6" t="s">
        <v>56</v>
      </c>
      <c r="Q246" s="6" t="s">
        <v>872</v>
      </c>
      <c r="R246" s="6" t="s">
        <v>872</v>
      </c>
      <c r="S246" s="8">
        <v>44019</v>
      </c>
      <c r="T246" s="8">
        <v>44019</v>
      </c>
      <c r="U246" s="6"/>
    </row>
    <row r="247" spans="1:21">
      <c r="A247" s="6">
        <v>2020</v>
      </c>
      <c r="B247" s="8">
        <v>43922</v>
      </c>
      <c r="C247" s="8">
        <v>44012</v>
      </c>
      <c r="D247" s="6" t="s">
        <v>868</v>
      </c>
      <c r="E247" s="6" t="s">
        <v>913</v>
      </c>
      <c r="F247" s="6" t="s">
        <v>914</v>
      </c>
      <c r="G247" s="6" t="s">
        <v>114</v>
      </c>
      <c r="H247" s="6" t="s">
        <v>913</v>
      </c>
      <c r="I247" s="6" t="s">
        <v>894</v>
      </c>
      <c r="J247" s="6" t="s">
        <v>130</v>
      </c>
      <c r="K247" s="6" t="s">
        <v>118</v>
      </c>
      <c r="L247" s="6">
        <v>2020</v>
      </c>
      <c r="M247" s="6">
        <v>4</v>
      </c>
      <c r="N247" s="6"/>
      <c r="O247" s="38">
        <v>0.25</v>
      </c>
      <c r="P247" s="6" t="s">
        <v>56</v>
      </c>
      <c r="Q247" s="6" t="s">
        <v>872</v>
      </c>
      <c r="R247" s="6" t="s">
        <v>872</v>
      </c>
      <c r="S247" s="8">
        <v>44019</v>
      </c>
      <c r="T247" s="8">
        <v>44019</v>
      </c>
      <c r="U247" s="6"/>
    </row>
    <row r="248" spans="1:21" ht="72">
      <c r="A248" s="6">
        <v>2020</v>
      </c>
      <c r="B248" s="8">
        <v>43922</v>
      </c>
      <c r="C248" s="8">
        <v>44012</v>
      </c>
      <c r="D248" s="6" t="s">
        <v>915</v>
      </c>
      <c r="E248" s="6" t="s">
        <v>916</v>
      </c>
      <c r="F248" s="6" t="s">
        <v>917</v>
      </c>
      <c r="G248" s="6" t="s">
        <v>61</v>
      </c>
      <c r="H248" s="6" t="s">
        <v>917</v>
      </c>
      <c r="I248" s="6" t="s">
        <v>918</v>
      </c>
      <c r="J248" s="6" t="s">
        <v>99</v>
      </c>
      <c r="K248" s="6" t="s">
        <v>919</v>
      </c>
      <c r="L248" s="6">
        <v>2020</v>
      </c>
      <c r="M248" s="6" t="s">
        <v>920</v>
      </c>
      <c r="N248" s="6">
        <v>100</v>
      </c>
      <c r="O248" s="12">
        <v>1</v>
      </c>
      <c r="P248" s="6" t="s">
        <v>56</v>
      </c>
      <c r="Q248" s="6" t="s">
        <v>921</v>
      </c>
      <c r="R248" s="6" t="s">
        <v>922</v>
      </c>
      <c r="S248" s="8">
        <v>44034</v>
      </c>
      <c r="T248" s="8">
        <v>44034</v>
      </c>
      <c r="U248" s="6"/>
    </row>
    <row r="249" spans="1:21" ht="57.6">
      <c r="A249" s="6">
        <v>2020</v>
      </c>
      <c r="B249" s="8">
        <v>43922</v>
      </c>
      <c r="C249" s="8">
        <v>44012</v>
      </c>
      <c r="D249" s="6" t="s">
        <v>915</v>
      </c>
      <c r="E249" s="6" t="s">
        <v>923</v>
      </c>
      <c r="F249" s="6" t="s">
        <v>924</v>
      </c>
      <c r="G249" s="6" t="s">
        <v>61</v>
      </c>
      <c r="H249" s="6" t="s">
        <v>924</v>
      </c>
      <c r="I249" s="6" t="s">
        <v>925</v>
      </c>
      <c r="J249" s="6" t="s">
        <v>443</v>
      </c>
      <c r="K249" s="6" t="s">
        <v>919</v>
      </c>
      <c r="L249" s="6">
        <v>2020</v>
      </c>
      <c r="M249" s="6" t="s">
        <v>926</v>
      </c>
      <c r="N249" s="6">
        <v>0</v>
      </c>
      <c r="O249" s="12">
        <v>0</v>
      </c>
      <c r="P249" s="6" t="s">
        <v>56</v>
      </c>
      <c r="Q249" s="6" t="s">
        <v>921</v>
      </c>
      <c r="R249" s="6" t="s">
        <v>922</v>
      </c>
      <c r="S249" s="8">
        <v>44034</v>
      </c>
      <c r="T249" s="8">
        <v>44034</v>
      </c>
      <c r="U249" s="6"/>
    </row>
    <row r="250" spans="1:21" ht="43.2">
      <c r="A250" s="6">
        <v>2020</v>
      </c>
      <c r="B250" s="8">
        <v>43922</v>
      </c>
      <c r="C250" s="8">
        <v>44012</v>
      </c>
      <c r="D250" s="6" t="s">
        <v>915</v>
      </c>
      <c r="E250" s="6" t="s">
        <v>927</v>
      </c>
      <c r="F250" s="6" t="s">
        <v>928</v>
      </c>
      <c r="G250" s="6" t="s">
        <v>61</v>
      </c>
      <c r="H250" s="6" t="s">
        <v>928</v>
      </c>
      <c r="I250" s="6" t="s">
        <v>929</v>
      </c>
      <c r="J250" s="6" t="s">
        <v>99</v>
      </c>
      <c r="K250" s="6" t="s">
        <v>919</v>
      </c>
      <c r="L250" s="6">
        <v>2020</v>
      </c>
      <c r="M250" s="6" t="s">
        <v>930</v>
      </c>
      <c r="N250" s="6">
        <v>100</v>
      </c>
      <c r="O250" s="12">
        <v>1</v>
      </c>
      <c r="P250" s="6" t="s">
        <v>56</v>
      </c>
      <c r="Q250" s="6" t="s">
        <v>931</v>
      </c>
      <c r="R250" s="6" t="s">
        <v>922</v>
      </c>
      <c r="S250" s="8">
        <v>44034</v>
      </c>
      <c r="T250" s="8">
        <v>44034</v>
      </c>
      <c r="U250" s="6"/>
    </row>
    <row r="251" spans="1:21" ht="57.6">
      <c r="A251" s="6">
        <v>2020</v>
      </c>
      <c r="B251" s="8">
        <v>43922</v>
      </c>
      <c r="C251" s="8">
        <v>44012</v>
      </c>
      <c r="D251" s="6" t="s">
        <v>915</v>
      </c>
      <c r="E251" s="6" t="s">
        <v>932</v>
      </c>
      <c r="F251" s="6" t="s">
        <v>933</v>
      </c>
      <c r="G251" s="6" t="s">
        <v>61</v>
      </c>
      <c r="H251" s="6" t="s">
        <v>933</v>
      </c>
      <c r="I251" s="6" t="s">
        <v>934</v>
      </c>
      <c r="J251" s="6" t="s">
        <v>99</v>
      </c>
      <c r="K251" s="6" t="s">
        <v>919</v>
      </c>
      <c r="L251" s="6">
        <v>2020</v>
      </c>
      <c r="M251" s="6" t="s">
        <v>935</v>
      </c>
      <c r="N251" s="6">
        <v>0</v>
      </c>
      <c r="O251" s="12">
        <v>0</v>
      </c>
      <c r="P251" s="6" t="s">
        <v>56</v>
      </c>
      <c r="Q251" s="6" t="s">
        <v>936</v>
      </c>
      <c r="R251" s="6" t="s">
        <v>922</v>
      </c>
      <c r="S251" s="8">
        <v>44034</v>
      </c>
      <c r="T251" s="8">
        <v>44034</v>
      </c>
      <c r="U251" s="6"/>
    </row>
    <row r="252" spans="1:21" ht="86.4">
      <c r="A252" s="6">
        <v>2020</v>
      </c>
      <c r="B252" s="8">
        <v>43922</v>
      </c>
      <c r="C252" s="8">
        <v>44012</v>
      </c>
      <c r="D252" s="6" t="s">
        <v>915</v>
      </c>
      <c r="E252" s="6" t="s">
        <v>937</v>
      </c>
      <c r="F252" s="6" t="s">
        <v>938</v>
      </c>
      <c r="G252" s="6" t="s">
        <v>61</v>
      </c>
      <c r="H252" s="6" t="s">
        <v>938</v>
      </c>
      <c r="I252" s="6" t="s">
        <v>939</v>
      </c>
      <c r="J252" s="6" t="s">
        <v>99</v>
      </c>
      <c r="K252" s="6" t="s">
        <v>919</v>
      </c>
      <c r="L252" s="6">
        <v>2020</v>
      </c>
      <c r="M252" s="6" t="s">
        <v>940</v>
      </c>
      <c r="N252" s="6">
        <v>100</v>
      </c>
      <c r="O252" s="12">
        <v>1</v>
      </c>
      <c r="P252" s="6" t="s">
        <v>56</v>
      </c>
      <c r="Q252" s="6" t="s">
        <v>941</v>
      </c>
      <c r="R252" s="6" t="s">
        <v>922</v>
      </c>
      <c r="S252" s="8">
        <v>44034</v>
      </c>
      <c r="T252" s="8">
        <v>44034</v>
      </c>
      <c r="U252" s="6"/>
    </row>
    <row r="253" spans="1:21" ht="86.4">
      <c r="A253" s="6">
        <v>2020</v>
      </c>
      <c r="B253" s="8">
        <v>43922</v>
      </c>
      <c r="C253" s="8">
        <v>44012</v>
      </c>
      <c r="D253" s="6" t="s">
        <v>915</v>
      </c>
      <c r="E253" s="6" t="s">
        <v>942</v>
      </c>
      <c r="F253" s="6" t="s">
        <v>943</v>
      </c>
      <c r="G253" s="6" t="s">
        <v>61</v>
      </c>
      <c r="H253" s="6" t="s">
        <v>943</v>
      </c>
      <c r="I253" s="6" t="s">
        <v>944</v>
      </c>
      <c r="J253" s="6" t="s">
        <v>99</v>
      </c>
      <c r="K253" s="6" t="s">
        <v>919</v>
      </c>
      <c r="L253" s="6">
        <v>2020</v>
      </c>
      <c r="M253" s="6" t="s">
        <v>945</v>
      </c>
      <c r="N253" s="6">
        <v>100</v>
      </c>
      <c r="O253" s="12">
        <v>1</v>
      </c>
      <c r="P253" s="6" t="s">
        <v>56</v>
      </c>
      <c r="Q253" s="6" t="s">
        <v>941</v>
      </c>
      <c r="R253" s="6" t="s">
        <v>922</v>
      </c>
      <c r="S253" s="8">
        <v>44034</v>
      </c>
      <c r="T253" s="8">
        <v>44034</v>
      </c>
      <c r="U253" s="6"/>
    </row>
    <row r="254" spans="1:21"/>
  </sheetData>
  <mergeCells count="7">
    <mergeCell ref="A6:U6"/>
    <mergeCell ref="A2:C2"/>
    <mergeCell ref="D2:F2"/>
    <mergeCell ref="G2:I2"/>
    <mergeCell ref="A3:C3"/>
    <mergeCell ref="D3:F3"/>
    <mergeCell ref="G3:I3"/>
  </mergeCells>
  <dataValidations count="1">
    <dataValidation type="list" allowBlank="1" showErrorMessage="1" sqref="P8:P1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2020-07-16T15:13:46Z</dcterms:created>
  <dcterms:modified xsi:type="dcterms:W3CDTF">2020-08-17T14:49:23Z</dcterms:modified>
</cp:coreProperties>
</file>